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<sst xmlns="http://schemas.openxmlformats.org/spreadsheetml/2006/main" count="67" uniqueCount="66">
  <si>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ESTADO GENERAL.</t>
  </si>
  <si>
    <t>Números.</t>
  </si>
  <si>
    <t>RAMOS GENERALES Y PERMANENTES.</t>
  </si>
  <si>
    <t>2 á 7</t>
  </si>
  <si>
    <t>Idem idem por el uno por ciento de importacion conforme á la ley de 31 de Marzo de 1838</t>
  </si>
  <si>
    <t>Idem de Correos</t>
  </si>
  <si>
    <t>Bienes nacionales</t>
  </si>
  <si>
    <t>Contingente de los Estados</t>
  </si>
  <si>
    <t>RAMOS ACCIDENTALES.</t>
  </si>
  <si>
    <t>Indemnizacion de los Estados-Unidos del Norte á la República Mexicana, con arreglo á los tratados celebrados el 2 de Febrero de 1848</t>
  </si>
  <si>
    <t>RECURSOS ESTRAORDINARIOS.</t>
  </si>
  <si>
    <t>RESUMEN.</t>
  </si>
  <si>
    <t>Ramos accidentales</t>
  </si>
  <si>
    <t>Efectivo producto líquido</t>
  </si>
  <si>
    <t>Alcances de cuentas</t>
  </si>
  <si>
    <t>Aprovechamientos</t>
  </si>
  <si>
    <t>Comisos</t>
  </si>
  <si>
    <t>Créditos públicos</t>
  </si>
  <si>
    <t>Depósitos generales</t>
  </si>
  <si>
    <t>Donativos</t>
  </si>
  <si>
    <t>Multas</t>
  </si>
  <si>
    <t>Premio de cambio</t>
  </si>
  <si>
    <t>Reintegros</t>
  </si>
  <si>
    <t>Préstamos</t>
  </si>
  <si>
    <t>Gastos generales de administracion</t>
  </si>
  <si>
    <t>J. y Pavon.</t>
  </si>
  <si>
    <t>Aduanas marítimas y fronterizas por los derechos de importacion y toneladas</t>
  </si>
  <si>
    <t>Derechos de privilegios esclusivos</t>
  </si>
  <si>
    <t>Ramos generales y permanentes</t>
  </si>
  <si>
    <t>Bájanse los gastos generales de administracion</t>
  </si>
  <si>
    <t>Elaboró: Erika M. Márquez M.</t>
  </si>
  <si>
    <t>Estado general de valores de las rentas que se espresan del erario federal en el segundo año económico de la segunda época de la federacion, corrido de 1° de Julio de 1849, á 30 de Junio de 1850, ó sea la primera parte de la cuenta que debe presentarse por el Exmo. Sr. Secretario del despacho de Hacienda, con arreglo á lo determinado en las leyes de 8 de Mayo de 1826, 26 de Enero de 1831, y 17 de Abril de 1838.</t>
  </si>
  <si>
    <t>Existencias en 30 de Junio de 1849</t>
  </si>
  <si>
    <t>Idem idem por el dos por ciento de avería conforme al Decreto de 28 de Febrero de 1843</t>
  </si>
  <si>
    <t>Derecho de internacion sobre efectos estrangeros cobrados en las aduanas marítimas y fronterizas</t>
  </si>
  <si>
    <t>Derecho de circulacion de moneda á su entrada en los puertos</t>
  </si>
  <si>
    <t>Renta de tabaco según el contrato de compañía aprobado por suprema órden de 19 de Agosto de 1848</t>
  </si>
  <si>
    <t>Idem de Naipes</t>
  </si>
  <si>
    <t>Idem de Lotería</t>
  </si>
  <si>
    <t>Idem de Papel Sellado</t>
  </si>
  <si>
    <t>Casas de Moneda</t>
  </si>
  <si>
    <t>Salinas</t>
  </si>
  <si>
    <t>Contribuciones directas en el Distrito Federal</t>
  </si>
  <si>
    <t>Descuento por contribucion sobre sueldos y salarios</t>
  </si>
  <si>
    <t>Conversion de la deuda esterior</t>
  </si>
  <si>
    <t>Ingresos estraordinarios de Hacienda</t>
  </si>
  <si>
    <t>Permiso para esportacion dos millones de pesos plata pasta ó mixta, concedido por suprema órden de 18 de Marzo de 1846</t>
  </si>
  <si>
    <t>Dos por ciento para Hospitales, con arreglo al Decreto de 19 de Febrero de 1845</t>
  </si>
  <si>
    <t>Montepío civil</t>
  </si>
  <si>
    <t>Montepío militar</t>
  </si>
  <si>
    <t>Derecho de fortificación de Veracruz</t>
  </si>
  <si>
    <t>Peages</t>
  </si>
  <si>
    <t>Derechos de quintos y ensaye</t>
  </si>
  <si>
    <t>Derechos de Minería</t>
  </si>
  <si>
    <t>Derecho municipal, con arreglo al Decreto de 27 de Octubre de 1842</t>
  </si>
  <si>
    <t>Idem de un centavo por peso para el establecimiento nacional de Inválidos, conforme al Supremo Decreto de 12 de Enero de 1842</t>
  </si>
  <si>
    <t>Derechos de pasaportes, cartas de seguridad y certificaciones de firmas</t>
  </si>
  <si>
    <t>Memoria de la Hacienda Nacional de la República Mexicana presentada por el Secretario del Ramo en julio de 1851. México, O'Sullivan y Nolan, Impresores, 1851, 8 [54] pp.</t>
  </si>
  <si>
    <t>Direccion general de Aduanas marítimas, fronterizas y rentas no estancadas. México, Diciembre 31 de 1850.</t>
  </si>
  <si>
    <t>PRODUCTOS TOTALES</t>
  </si>
  <si>
    <t>SUELDOS Y HONORARIOS</t>
  </si>
  <si>
    <t>GASTOS DE ADMINISTRACION</t>
  </si>
  <si>
    <t>TOTAL DE GASTOS</t>
  </si>
  <si>
    <t>PRODUCTOS LÍQUIDOS</t>
  </si>
  <si>
    <t>DEFICIENTE</t>
  </si>
  <si>
    <t>(ilegible)16,765782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</si>
</sst>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 horizontal="centerContinuous" vertical="center" wrapText="1"/>
    </xf>
    <xf numFmtId="3" fontId="0" fillId="0" borderId="10" xfId="0" applyNumberFormat="1" applyFill="1" applyBorder="1" applyAlignment="1">
      <alignment/>
    </xf>
    <xf numFmtId="3" fontId="5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0" xfId="0" applyNumberFormat="1" applyFill="1" applyBorder="1" applyAlignment="1">
      <alignment horizontal="left" wrapText="1"/>
    </xf>
    <xf numFmtId="3" fontId="0" fillId="0" borderId="10" xfId="0" applyNumberForma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1" fillId="0" borderId="18" xfId="0" applyFon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1" fillId="0" borderId="16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0" fillId="0" borderId="15" xfId="0" applyNumberFormat="1" applyFill="1" applyBorder="1" applyAlignment="1">
      <alignment horizontal="left" wrapText="1"/>
    </xf>
    <xf numFmtId="3" fontId="7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0" fillId="0" borderId="10" xfId="0" applyNumberFormat="1" applyFont="1" applyBorder="1" applyAlignment="1">
      <alignment horizontal="left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/>
    </xf>
    <xf numFmtId="3" fontId="25" fillId="0" borderId="11" xfId="0" applyNumberFormat="1" applyFont="1" applyBorder="1" applyAlignment="1">
      <alignment horizontal="centerContinuous" vertical="center" wrapText="1"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26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7.28125" style="7" customWidth="1"/>
    <col min="2" max="2" width="29.8515625" style="0" customWidth="1"/>
    <col min="3" max="3" width="12.140625" style="0" customWidth="1"/>
    <col min="4" max="4" width="12.28125" style="0" customWidth="1"/>
    <col min="5" max="5" width="15.00390625" style="0" customWidth="1"/>
    <col min="6" max="6" width="13.140625" style="0" customWidth="1"/>
    <col min="7" max="7" width="11.7109375" style="0" customWidth="1"/>
    <col min="8" max="8" width="12.7109375" style="0" customWidth="1"/>
  </cols>
  <sheetData>
    <row r="1" spans="1:8" ht="30" customHeight="1">
      <c r="A1" s="33" t="s">
        <v>0</v>
      </c>
      <c r="B1" s="34"/>
      <c r="C1" s="34"/>
      <c r="D1" s="34"/>
      <c r="E1" s="34"/>
      <c r="F1" s="34"/>
      <c r="G1" s="34"/>
      <c r="H1" s="34"/>
    </row>
    <row r="2" spans="1:8" ht="60.75" customHeight="1">
      <c r="A2" s="35" t="s">
        <v>31</v>
      </c>
      <c r="B2" s="36"/>
      <c r="C2" s="36"/>
      <c r="D2" s="36"/>
      <c r="E2" s="36"/>
      <c r="F2" s="36"/>
      <c r="G2" s="36"/>
      <c r="H2" s="36"/>
    </row>
    <row r="4" spans="1:8" ht="54.75" customHeight="1">
      <c r="A4" s="4" t="s">
        <v>1</v>
      </c>
      <c r="B4" s="2" t="s">
        <v>2</v>
      </c>
      <c r="C4" s="56" t="s">
        <v>59</v>
      </c>
      <c r="D4" s="56" t="s">
        <v>60</v>
      </c>
      <c r="E4" s="56" t="s">
        <v>61</v>
      </c>
      <c r="F4" s="56" t="s">
        <v>62</v>
      </c>
      <c r="G4" s="56" t="s">
        <v>63</v>
      </c>
      <c r="H4" s="56" t="s">
        <v>64</v>
      </c>
    </row>
    <row r="5" spans="1:8" ht="24.75" customHeight="1">
      <c r="A5" s="5">
        <v>1</v>
      </c>
      <c r="B5" s="9" t="s">
        <v>32</v>
      </c>
      <c r="C5" s="1">
        <v>1198042</v>
      </c>
      <c r="D5" s="1"/>
      <c r="E5" s="1"/>
      <c r="F5" s="21"/>
      <c r="G5" s="10">
        <f>SUM(C5-F5)</f>
        <v>1198042</v>
      </c>
      <c r="H5" s="1"/>
    </row>
    <row r="6" spans="1:8" ht="40.5" customHeight="1">
      <c r="A6" s="5" t="s">
        <v>3</v>
      </c>
      <c r="B6" s="9" t="s">
        <v>26</v>
      </c>
      <c r="C6" s="14">
        <v>5104283</v>
      </c>
      <c r="D6" s="14">
        <v>408932</v>
      </c>
      <c r="E6" s="14">
        <v>64054</v>
      </c>
      <c r="F6" s="14">
        <f>SUM(D6:E6)</f>
        <v>472986</v>
      </c>
      <c r="G6" s="10">
        <f aca="true" t="shared" si="0" ref="G6:G30">SUM(C6-F6)</f>
        <v>4631297</v>
      </c>
      <c r="H6" s="1"/>
    </row>
    <row r="7" spans="1:8" ht="38.25">
      <c r="A7" s="5">
        <v>8</v>
      </c>
      <c r="B7" s="9" t="s">
        <v>4</v>
      </c>
      <c r="C7" s="1">
        <v>243627</v>
      </c>
      <c r="D7" s="1"/>
      <c r="E7" s="1"/>
      <c r="F7" s="14"/>
      <c r="G7" s="10">
        <f t="shared" si="0"/>
        <v>243627</v>
      </c>
      <c r="H7" s="1"/>
    </row>
    <row r="8" spans="1:8" ht="38.25">
      <c r="A8" s="5">
        <v>9</v>
      </c>
      <c r="B8" s="9" t="s">
        <v>33</v>
      </c>
      <c r="C8" s="1">
        <v>447582</v>
      </c>
      <c r="D8" s="1"/>
      <c r="E8" s="1"/>
      <c r="F8" s="14"/>
      <c r="G8" s="10">
        <f t="shared" si="0"/>
        <v>447582</v>
      </c>
      <c r="H8" s="1"/>
    </row>
    <row r="9" spans="1:8" ht="51">
      <c r="A9" s="5">
        <v>10</v>
      </c>
      <c r="B9" s="9" t="s">
        <v>34</v>
      </c>
      <c r="C9" s="1">
        <v>542944</v>
      </c>
      <c r="D9" s="1"/>
      <c r="E9" s="1"/>
      <c r="F9" s="14"/>
      <c r="G9" s="10">
        <f t="shared" si="0"/>
        <v>542944</v>
      </c>
      <c r="H9" s="1"/>
    </row>
    <row r="10" spans="1:8" ht="37.5" customHeight="1">
      <c r="A10" s="5">
        <v>11</v>
      </c>
      <c r="B10" s="9" t="s">
        <v>35</v>
      </c>
      <c r="C10" s="1">
        <v>235655</v>
      </c>
      <c r="D10" s="1"/>
      <c r="E10" s="1"/>
      <c r="F10" s="14"/>
      <c r="G10" s="10">
        <f t="shared" si="0"/>
        <v>235655</v>
      </c>
      <c r="H10" s="1"/>
    </row>
    <row r="11" spans="1:8" ht="51">
      <c r="A11" s="5">
        <v>12</v>
      </c>
      <c r="B11" s="9" t="s">
        <v>36</v>
      </c>
      <c r="C11" s="1">
        <v>575673</v>
      </c>
      <c r="D11" s="1"/>
      <c r="E11" s="1"/>
      <c r="F11" s="14"/>
      <c r="G11" s="10">
        <f t="shared" si="0"/>
        <v>575673</v>
      </c>
      <c r="H11" s="1"/>
    </row>
    <row r="12" spans="1:8" ht="15" customHeight="1">
      <c r="A12" s="5">
        <v>13</v>
      </c>
      <c r="B12" s="9" t="s">
        <v>37</v>
      </c>
      <c r="C12" s="1">
        <v>73144</v>
      </c>
      <c r="D12" s="1">
        <v>10435</v>
      </c>
      <c r="E12" s="1">
        <v>36765</v>
      </c>
      <c r="F12" s="14">
        <f aca="true" t="shared" si="1" ref="F7:F30">SUM(D12:E12)</f>
        <v>47200</v>
      </c>
      <c r="G12" s="10">
        <f t="shared" si="0"/>
        <v>25944</v>
      </c>
      <c r="H12" s="1"/>
    </row>
    <row r="13" spans="1:8" ht="12.75">
      <c r="A13" s="5">
        <v>14</v>
      </c>
      <c r="B13" s="1" t="s">
        <v>5</v>
      </c>
      <c r="C13" s="1">
        <v>430166</v>
      </c>
      <c r="D13" s="1">
        <v>78301</v>
      </c>
      <c r="E13" s="1">
        <v>199859</v>
      </c>
      <c r="F13" s="14">
        <f t="shared" si="1"/>
        <v>278160</v>
      </c>
      <c r="G13" s="10">
        <f t="shared" si="0"/>
        <v>152006</v>
      </c>
      <c r="H13" s="1"/>
    </row>
    <row r="14" spans="1:8" ht="12.75">
      <c r="A14" s="5">
        <v>15</v>
      </c>
      <c r="B14" s="1" t="s">
        <v>38</v>
      </c>
      <c r="C14" s="1">
        <v>619110</v>
      </c>
      <c r="D14" s="1">
        <v>46637</v>
      </c>
      <c r="E14" s="1">
        <v>451578</v>
      </c>
      <c r="F14" s="14">
        <f t="shared" si="1"/>
        <v>498215</v>
      </c>
      <c r="G14" s="10">
        <f t="shared" si="0"/>
        <v>120895</v>
      </c>
      <c r="H14" s="1"/>
    </row>
    <row r="15" spans="1:8" ht="12.75">
      <c r="A15" s="5">
        <v>16</v>
      </c>
      <c r="B15" s="1" t="s">
        <v>39</v>
      </c>
      <c r="C15" s="1">
        <v>241578</v>
      </c>
      <c r="D15" s="1">
        <v>15368</v>
      </c>
      <c r="E15" s="1">
        <v>36438</v>
      </c>
      <c r="F15" s="14">
        <f t="shared" si="1"/>
        <v>51806</v>
      </c>
      <c r="G15" s="10">
        <f t="shared" si="0"/>
        <v>189772</v>
      </c>
      <c r="H15" s="1"/>
    </row>
    <row r="16" spans="1:8" ht="12.75">
      <c r="A16" s="5">
        <v>17</v>
      </c>
      <c r="B16" s="1" t="s">
        <v>40</v>
      </c>
      <c r="C16" s="1">
        <v>186121</v>
      </c>
      <c r="D16" s="1">
        <v>28095</v>
      </c>
      <c r="E16" s="1">
        <v>71866</v>
      </c>
      <c r="F16" s="14">
        <f t="shared" si="1"/>
        <v>99961</v>
      </c>
      <c r="G16" s="10">
        <f t="shared" si="0"/>
        <v>86160</v>
      </c>
      <c r="H16" s="1"/>
    </row>
    <row r="17" spans="1:8" ht="12.75">
      <c r="A17" s="5">
        <v>18</v>
      </c>
      <c r="B17" s="1" t="s">
        <v>41</v>
      </c>
      <c r="C17" s="1">
        <v>365</v>
      </c>
      <c r="D17" s="1"/>
      <c r="E17" s="1"/>
      <c r="F17" s="14"/>
      <c r="G17" s="10">
        <f t="shared" si="0"/>
        <v>365</v>
      </c>
      <c r="H17" s="1"/>
    </row>
    <row r="18" spans="1:8" ht="12.75">
      <c r="A18" s="5">
        <v>19</v>
      </c>
      <c r="B18" s="1" t="s">
        <v>6</v>
      </c>
      <c r="C18" s="1">
        <v>2912</v>
      </c>
      <c r="D18" s="1"/>
      <c r="E18" s="1"/>
      <c r="F18" s="14"/>
      <c r="G18" s="10">
        <f t="shared" si="0"/>
        <v>2912</v>
      </c>
      <c r="H18" s="1"/>
    </row>
    <row r="19" spans="1:8" ht="12.75">
      <c r="A19" s="6">
        <v>20</v>
      </c>
      <c r="B19" s="3" t="s">
        <v>7</v>
      </c>
      <c r="C19" s="3">
        <v>357874</v>
      </c>
      <c r="D19" s="1"/>
      <c r="E19" s="1"/>
      <c r="F19" s="14"/>
      <c r="G19" s="10">
        <f t="shared" si="0"/>
        <v>357874</v>
      </c>
      <c r="H19" s="1"/>
    </row>
    <row r="20" spans="1:8" ht="25.5">
      <c r="A20" s="6">
        <v>21</v>
      </c>
      <c r="B20" s="8" t="s">
        <v>42</v>
      </c>
      <c r="C20" s="3">
        <v>409718</v>
      </c>
      <c r="D20" s="1">
        <v>33701</v>
      </c>
      <c r="E20" s="1">
        <v>7557</v>
      </c>
      <c r="F20" s="14">
        <f t="shared" si="1"/>
        <v>41258</v>
      </c>
      <c r="G20" s="10">
        <f t="shared" si="0"/>
        <v>368460</v>
      </c>
      <c r="H20" s="1"/>
    </row>
    <row r="21" spans="1:8" ht="26.25" customHeight="1">
      <c r="A21" s="6">
        <v>22</v>
      </c>
      <c r="B21" s="8" t="s">
        <v>43</v>
      </c>
      <c r="C21" s="1">
        <v>22147</v>
      </c>
      <c r="D21" s="1"/>
      <c r="E21" s="1"/>
      <c r="F21" s="14"/>
      <c r="G21" s="10">
        <f t="shared" si="0"/>
        <v>22147</v>
      </c>
      <c r="H21" s="1"/>
    </row>
    <row r="22" spans="1:8" ht="23.25" customHeight="1">
      <c r="A22" s="5">
        <v>23</v>
      </c>
      <c r="B22" s="54" t="s">
        <v>55</v>
      </c>
      <c r="C22" s="3">
        <v>253</v>
      </c>
      <c r="D22" s="1"/>
      <c r="E22" s="1"/>
      <c r="F22" s="14"/>
      <c r="G22" s="10">
        <f t="shared" si="0"/>
        <v>253</v>
      </c>
      <c r="H22" s="1"/>
    </row>
    <row r="23" spans="1:8" ht="15.75" customHeight="1">
      <c r="A23" s="6">
        <v>24</v>
      </c>
      <c r="B23" s="54" t="s">
        <v>48</v>
      </c>
      <c r="C23" s="3">
        <v>29357</v>
      </c>
      <c r="D23" s="1"/>
      <c r="E23" s="1"/>
      <c r="F23" s="14"/>
      <c r="G23" s="10">
        <f t="shared" si="0"/>
        <v>29357</v>
      </c>
      <c r="H23" s="1"/>
    </row>
    <row r="24" spans="1:8" ht="12.75">
      <c r="A24" s="5">
        <v>25</v>
      </c>
      <c r="B24" s="55" t="s">
        <v>49</v>
      </c>
      <c r="C24" s="3">
        <v>2052</v>
      </c>
      <c r="D24" s="1"/>
      <c r="E24" s="1"/>
      <c r="F24" s="14"/>
      <c r="G24" s="10">
        <f t="shared" si="0"/>
        <v>2052</v>
      </c>
      <c r="H24" s="1"/>
    </row>
    <row r="25" spans="1:8" ht="12.75">
      <c r="A25" s="6">
        <v>26</v>
      </c>
      <c r="B25" s="55" t="s">
        <v>50</v>
      </c>
      <c r="C25" s="3">
        <v>22555</v>
      </c>
      <c r="D25" s="1">
        <v>600</v>
      </c>
      <c r="E25" s="1"/>
      <c r="F25" s="14">
        <f t="shared" si="1"/>
        <v>600</v>
      </c>
      <c r="G25" s="10">
        <f t="shared" si="0"/>
        <v>21955</v>
      </c>
      <c r="H25" s="1"/>
    </row>
    <row r="26" spans="1:8" ht="12.75">
      <c r="A26" s="5">
        <v>27</v>
      </c>
      <c r="B26" s="55" t="s">
        <v>51</v>
      </c>
      <c r="C26" s="3">
        <v>613</v>
      </c>
      <c r="D26" s="1"/>
      <c r="E26" s="1"/>
      <c r="F26" s="14"/>
      <c r="G26" s="10">
        <f t="shared" si="0"/>
        <v>613</v>
      </c>
      <c r="H26" s="1"/>
    </row>
    <row r="27" spans="1:8" ht="12.75">
      <c r="A27" s="6">
        <v>28</v>
      </c>
      <c r="B27" s="55" t="s">
        <v>52</v>
      </c>
      <c r="C27" s="3">
        <v>17036</v>
      </c>
      <c r="D27" s="1">
        <v>1500</v>
      </c>
      <c r="E27" s="1"/>
      <c r="F27" s="14">
        <f t="shared" si="1"/>
        <v>1500</v>
      </c>
      <c r="G27" s="10">
        <f t="shared" si="0"/>
        <v>15536</v>
      </c>
      <c r="H27" s="1"/>
    </row>
    <row r="28" spans="1:8" ht="12.75">
      <c r="A28" s="5">
        <v>29</v>
      </c>
      <c r="B28" s="54" t="s">
        <v>53</v>
      </c>
      <c r="C28" s="3">
        <v>2923</v>
      </c>
      <c r="D28" s="1"/>
      <c r="E28" s="1"/>
      <c r="F28" s="14"/>
      <c r="G28" s="10">
        <f t="shared" si="0"/>
        <v>2923</v>
      </c>
      <c r="H28" s="1"/>
    </row>
    <row r="29" spans="1:8" ht="25.5">
      <c r="A29" s="6">
        <v>30</v>
      </c>
      <c r="B29" s="54" t="s">
        <v>54</v>
      </c>
      <c r="C29" s="3">
        <v>5320</v>
      </c>
      <c r="D29" s="1"/>
      <c r="E29" s="1"/>
      <c r="F29" s="14"/>
      <c r="G29" s="10">
        <f t="shared" si="0"/>
        <v>5320</v>
      </c>
      <c r="H29" s="1"/>
    </row>
    <row r="30" spans="1:8" ht="38.25">
      <c r="A30" s="5">
        <v>31</v>
      </c>
      <c r="B30" s="54" t="s">
        <v>56</v>
      </c>
      <c r="C30" s="3">
        <v>925</v>
      </c>
      <c r="D30" s="1"/>
      <c r="E30" s="1"/>
      <c r="F30" s="14"/>
      <c r="G30" s="10">
        <f t="shared" si="0"/>
        <v>925</v>
      </c>
      <c r="H30" s="1"/>
    </row>
    <row r="31" spans="1:8" ht="14.25" customHeight="1">
      <c r="A31" s="5"/>
      <c r="B31" s="49"/>
      <c r="C31" s="18">
        <f>SUM(C5:C30)</f>
        <v>10771975</v>
      </c>
      <c r="D31" s="13">
        <f>SUM(D5:D30)</f>
        <v>623569</v>
      </c>
      <c r="E31" s="13">
        <f>SUM(E5:E30)</f>
        <v>868117</v>
      </c>
      <c r="F31" s="13">
        <f>SUM(F5:F30)</f>
        <v>1491686</v>
      </c>
      <c r="G31" s="13">
        <f>SUM(G5:G30)</f>
        <v>9280289</v>
      </c>
      <c r="H31" s="16"/>
    </row>
    <row r="32" spans="1:8" s="24" customFormat="1" ht="14.25" customHeight="1">
      <c r="A32" s="50"/>
      <c r="B32" s="51"/>
      <c r="C32" s="47">
        <v>10771986</v>
      </c>
      <c r="D32" s="48">
        <v>623572</v>
      </c>
      <c r="E32" s="48">
        <v>868120</v>
      </c>
      <c r="F32" s="48">
        <v>1491693</v>
      </c>
      <c r="G32" s="48">
        <v>9280293</v>
      </c>
      <c r="H32" s="28"/>
    </row>
    <row r="33" spans="1:8" ht="25.5" customHeight="1">
      <c r="A33" s="46" t="s">
        <v>8</v>
      </c>
      <c r="B33" s="45"/>
      <c r="C33" s="37"/>
      <c r="D33" s="38"/>
      <c r="E33" s="38"/>
      <c r="F33" s="38"/>
      <c r="G33" s="38"/>
      <c r="H33" s="39"/>
    </row>
    <row r="34" spans="1:8" ht="66" customHeight="1">
      <c r="A34" s="5">
        <v>32</v>
      </c>
      <c r="B34" s="8" t="s">
        <v>9</v>
      </c>
      <c r="C34" s="1">
        <v>3540000</v>
      </c>
      <c r="D34" s="1"/>
      <c r="E34" s="1"/>
      <c r="F34" s="1"/>
      <c r="G34" s="10">
        <f aca="true" t="shared" si="2" ref="G34:G46">SUM(C34-F34)</f>
        <v>3540000</v>
      </c>
      <c r="H34" s="1"/>
    </row>
    <row r="35" spans="1:8" ht="51">
      <c r="A35" s="5">
        <v>33</v>
      </c>
      <c r="B35" s="54" t="s">
        <v>46</v>
      </c>
      <c r="C35" s="1">
        <v>36</v>
      </c>
      <c r="D35" s="1"/>
      <c r="E35" s="1"/>
      <c r="F35" s="1"/>
      <c r="G35" s="10">
        <f t="shared" si="2"/>
        <v>36</v>
      </c>
      <c r="H35" s="1"/>
    </row>
    <row r="36" spans="1:8" ht="12.75">
      <c r="A36" s="5">
        <v>34</v>
      </c>
      <c r="B36" s="1" t="s">
        <v>14</v>
      </c>
      <c r="C36" s="1">
        <v>8477</v>
      </c>
      <c r="D36" s="1"/>
      <c r="E36" s="1"/>
      <c r="F36" s="1"/>
      <c r="G36" s="10">
        <f t="shared" si="2"/>
        <v>8477</v>
      </c>
      <c r="H36" s="1"/>
    </row>
    <row r="37" spans="1:8" ht="12.75">
      <c r="A37" s="5">
        <v>35</v>
      </c>
      <c r="B37" s="1" t="s">
        <v>15</v>
      </c>
      <c r="C37" s="1">
        <v>549</v>
      </c>
      <c r="D37" s="1"/>
      <c r="E37" s="1"/>
      <c r="F37" s="1"/>
      <c r="G37" s="10">
        <f t="shared" si="2"/>
        <v>549</v>
      </c>
      <c r="H37" s="1"/>
    </row>
    <row r="38" spans="1:8" ht="12.75">
      <c r="A38" s="5">
        <v>36</v>
      </c>
      <c r="B38" s="1" t="s">
        <v>16</v>
      </c>
      <c r="C38" s="1">
        <v>1979</v>
      </c>
      <c r="D38" s="1"/>
      <c r="E38" s="1"/>
      <c r="F38" s="1"/>
      <c r="G38" s="10">
        <f t="shared" si="2"/>
        <v>1979</v>
      </c>
      <c r="H38" s="1"/>
    </row>
    <row r="39" spans="1:8" ht="38.25">
      <c r="A39" s="5">
        <v>37</v>
      </c>
      <c r="B39" s="52" t="s">
        <v>47</v>
      </c>
      <c r="C39" s="1">
        <v>1533</v>
      </c>
      <c r="D39" s="1"/>
      <c r="E39" s="1"/>
      <c r="F39" s="1"/>
      <c r="G39" s="10">
        <f t="shared" si="2"/>
        <v>1533</v>
      </c>
      <c r="H39" s="1"/>
    </row>
    <row r="40" spans="1:8" ht="12.75">
      <c r="A40" s="5">
        <v>38</v>
      </c>
      <c r="B40" s="1" t="s">
        <v>17</v>
      </c>
      <c r="C40" s="1">
        <v>53853</v>
      </c>
      <c r="D40" s="1"/>
      <c r="E40" s="1"/>
      <c r="F40" s="1"/>
      <c r="G40" s="10">
        <f t="shared" si="2"/>
        <v>53853</v>
      </c>
      <c r="H40" s="1"/>
    </row>
    <row r="41" spans="1:8" ht="12.75">
      <c r="A41" s="5">
        <v>39</v>
      </c>
      <c r="B41" s="1" t="s">
        <v>18</v>
      </c>
      <c r="C41" s="1">
        <v>603871</v>
      </c>
      <c r="D41" s="1"/>
      <c r="E41" s="1"/>
      <c r="F41" s="1"/>
      <c r="G41" s="10">
        <f t="shared" si="2"/>
        <v>603871</v>
      </c>
      <c r="H41" s="1"/>
    </row>
    <row r="42" spans="1:8" ht="12.75">
      <c r="A42" s="5">
        <v>40</v>
      </c>
      <c r="B42" s="1" t="s">
        <v>19</v>
      </c>
      <c r="C42" s="1">
        <v>12395</v>
      </c>
      <c r="D42" s="1"/>
      <c r="E42" s="1"/>
      <c r="F42" s="1"/>
      <c r="G42" s="10">
        <f t="shared" si="2"/>
        <v>12395</v>
      </c>
      <c r="H42" s="1"/>
    </row>
    <row r="43" spans="1:8" ht="12.75">
      <c r="A43" s="5">
        <v>41</v>
      </c>
      <c r="B43" s="1" t="s">
        <v>20</v>
      </c>
      <c r="C43" s="1">
        <v>4075</v>
      </c>
      <c r="D43" s="1"/>
      <c r="E43" s="1"/>
      <c r="F43" s="1"/>
      <c r="G43" s="10">
        <f t="shared" si="2"/>
        <v>4075</v>
      </c>
      <c r="H43" s="1"/>
    </row>
    <row r="44" spans="1:8" ht="12.75">
      <c r="A44" s="5">
        <v>42</v>
      </c>
      <c r="B44" s="14" t="s">
        <v>21</v>
      </c>
      <c r="C44" s="1">
        <v>9543</v>
      </c>
      <c r="D44" s="1"/>
      <c r="E44" s="1"/>
      <c r="F44" s="1"/>
      <c r="G44" s="10">
        <f t="shared" si="2"/>
        <v>9543</v>
      </c>
      <c r="H44" s="1"/>
    </row>
    <row r="45" spans="1:8" ht="12.75">
      <c r="A45" s="5">
        <v>43</v>
      </c>
      <c r="B45" s="14" t="s">
        <v>22</v>
      </c>
      <c r="C45" s="1">
        <v>134648</v>
      </c>
      <c r="D45" s="1"/>
      <c r="E45" s="1"/>
      <c r="F45" s="1"/>
      <c r="G45" s="10">
        <f t="shared" si="2"/>
        <v>134648</v>
      </c>
      <c r="H45" s="1"/>
    </row>
    <row r="46" spans="1:8" ht="12.75">
      <c r="A46" s="5">
        <v>44</v>
      </c>
      <c r="B46" s="14" t="s">
        <v>27</v>
      </c>
      <c r="C46" s="1">
        <v>50</v>
      </c>
      <c r="D46" s="1"/>
      <c r="E46" s="1"/>
      <c r="F46" s="1"/>
      <c r="G46" s="10">
        <f t="shared" si="2"/>
        <v>50</v>
      </c>
      <c r="H46" s="1"/>
    </row>
    <row r="47" spans="1:8" ht="17.25" customHeight="1">
      <c r="A47" s="5"/>
      <c r="B47" s="1"/>
      <c r="C47" s="13">
        <f>SUM(C34:C46)</f>
        <v>4371009</v>
      </c>
      <c r="D47" s="13"/>
      <c r="E47" s="13"/>
      <c r="F47" s="13"/>
      <c r="G47" s="13">
        <f>SUM(G34:G46)</f>
        <v>4371009</v>
      </c>
      <c r="H47" s="13"/>
    </row>
    <row r="48" spans="1:8" s="24" customFormat="1" ht="17.25" customHeight="1">
      <c r="A48" s="25"/>
      <c r="B48" s="23"/>
      <c r="C48" s="26">
        <v>4371014</v>
      </c>
      <c r="D48" s="27"/>
      <c r="E48" s="27"/>
      <c r="F48" s="27"/>
      <c r="G48" s="27">
        <v>4371014</v>
      </c>
      <c r="H48" s="28"/>
    </row>
    <row r="49" spans="1:8" ht="28.5" customHeight="1">
      <c r="A49" s="44" t="s">
        <v>10</v>
      </c>
      <c r="B49" s="45"/>
      <c r="C49" s="37"/>
      <c r="D49" s="38"/>
      <c r="E49" s="38"/>
      <c r="F49" s="38"/>
      <c r="G49" s="38"/>
      <c r="H49" s="39"/>
    </row>
    <row r="50" spans="1:8" ht="12.75">
      <c r="A50" s="5">
        <v>45</v>
      </c>
      <c r="B50" s="1" t="s">
        <v>23</v>
      </c>
      <c r="C50" s="1">
        <v>290696</v>
      </c>
      <c r="D50" s="1"/>
      <c r="E50" s="1"/>
      <c r="F50" s="1"/>
      <c r="G50" s="10">
        <f>SUM(C50-F50)</f>
        <v>290696</v>
      </c>
      <c r="H50" s="1"/>
    </row>
    <row r="51" spans="1:8" ht="12.75">
      <c r="A51" s="5">
        <v>46</v>
      </c>
      <c r="B51" s="52" t="s">
        <v>44</v>
      </c>
      <c r="C51" s="1">
        <v>2846512</v>
      </c>
      <c r="D51" s="1"/>
      <c r="E51" s="1"/>
      <c r="F51" s="1"/>
      <c r="G51" s="10">
        <f>SUM(C51-F51)</f>
        <v>2846512</v>
      </c>
      <c r="H51" s="1"/>
    </row>
    <row r="52" spans="1:8" ht="27" customHeight="1">
      <c r="A52" s="5">
        <v>47</v>
      </c>
      <c r="B52" s="52" t="s">
        <v>45</v>
      </c>
      <c r="C52" s="1">
        <v>1624</v>
      </c>
      <c r="D52" s="1"/>
      <c r="E52" s="1"/>
      <c r="F52" s="1"/>
      <c r="G52" s="10">
        <f>SUM(C52-F52)</f>
        <v>1624</v>
      </c>
      <c r="H52" s="1"/>
    </row>
    <row r="53" spans="1:8" ht="15.75" customHeight="1">
      <c r="A53" s="5"/>
      <c r="B53" s="13"/>
      <c r="C53" s="13">
        <f>SUM(C50:C52)</f>
        <v>3138832</v>
      </c>
      <c r="D53" s="13"/>
      <c r="E53" s="13"/>
      <c r="F53" s="13"/>
      <c r="G53" s="13">
        <f>SUM(G50:G52)</f>
        <v>3138832</v>
      </c>
      <c r="H53" s="13"/>
    </row>
    <row r="54" spans="1:8" ht="25.5">
      <c r="A54" s="5">
        <v>59</v>
      </c>
      <c r="B54" s="9" t="s">
        <v>24</v>
      </c>
      <c r="C54" s="1"/>
      <c r="D54" s="1">
        <v>23170</v>
      </c>
      <c r="E54" s="1">
        <v>1200</v>
      </c>
      <c r="F54" s="1">
        <v>24379</v>
      </c>
      <c r="G54" s="1"/>
      <c r="H54" s="20">
        <f>SUM(F54-G54)</f>
        <v>24379</v>
      </c>
    </row>
    <row r="55" spans="1:8" ht="18.75" customHeight="1">
      <c r="A55" s="44" t="s">
        <v>11</v>
      </c>
      <c r="B55" s="45"/>
      <c r="C55" s="53"/>
      <c r="D55" s="53"/>
      <c r="E55" s="53"/>
      <c r="F55" s="53"/>
      <c r="G55" s="53"/>
      <c r="H55" s="59"/>
    </row>
    <row r="56" spans="1:8" ht="12.75">
      <c r="A56" s="5"/>
      <c r="B56" s="1" t="s">
        <v>28</v>
      </c>
      <c r="C56" s="1">
        <v>10771986</v>
      </c>
      <c r="D56" s="1">
        <v>623572</v>
      </c>
      <c r="E56" s="1">
        <v>868117</v>
      </c>
      <c r="F56" s="1">
        <v>1491693</v>
      </c>
      <c r="G56" s="15">
        <f>SUM(C56-F56)</f>
        <v>9280293</v>
      </c>
      <c r="H56" s="57"/>
    </row>
    <row r="57" spans="1:8" ht="12.75">
      <c r="A57" s="5"/>
      <c r="B57" s="1" t="s">
        <v>12</v>
      </c>
      <c r="C57" s="1">
        <v>4371014</v>
      </c>
      <c r="D57" s="1"/>
      <c r="E57" s="1"/>
      <c r="F57" s="1"/>
      <c r="G57" s="15">
        <f>SUM(C57-F57)</f>
        <v>4371014</v>
      </c>
      <c r="H57" s="57"/>
    </row>
    <row r="58" spans="1:8" ht="12.75">
      <c r="A58" s="5"/>
      <c r="B58" s="1" t="s">
        <v>22</v>
      </c>
      <c r="C58" s="1">
        <v>3138833</v>
      </c>
      <c r="D58" s="1"/>
      <c r="E58" s="1"/>
      <c r="F58" s="1"/>
      <c r="G58" s="15">
        <f>SUM(C58-F58)</f>
        <v>3138833</v>
      </c>
      <c r="H58" s="57"/>
    </row>
    <row r="59" spans="1:8" ht="14.25" customHeight="1">
      <c r="A59" s="11"/>
      <c r="B59" s="12"/>
      <c r="C59" s="13">
        <f>SUM(C56:C58)</f>
        <v>18281833</v>
      </c>
      <c r="D59" s="13">
        <f>SUM(D56:D58)</f>
        <v>623572</v>
      </c>
      <c r="E59" s="13">
        <f>SUM(E56:E58)</f>
        <v>868117</v>
      </c>
      <c r="F59" s="13">
        <f>SUM(F56:F58)</f>
        <v>1491693</v>
      </c>
      <c r="G59" s="13">
        <f>SUM(G56:G58)</f>
        <v>16790140</v>
      </c>
      <c r="H59" s="57"/>
    </row>
    <row r="60" spans="1:8" ht="15.75" customHeight="1">
      <c r="A60" s="29" t="s">
        <v>29</v>
      </c>
      <c r="B60" s="30"/>
      <c r="C60" s="30"/>
      <c r="D60" s="30"/>
      <c r="E60" s="30"/>
      <c r="F60" s="30"/>
      <c r="G60" s="17">
        <v>24379</v>
      </c>
      <c r="H60" s="58"/>
    </row>
    <row r="61" spans="1:8" ht="15" customHeight="1">
      <c r="A61" s="31" t="s">
        <v>13</v>
      </c>
      <c r="B61" s="32"/>
      <c r="C61" s="32"/>
      <c r="D61" s="32"/>
      <c r="E61" s="32"/>
      <c r="F61" s="32"/>
      <c r="G61" s="13">
        <f>(G59-G60)</f>
        <v>16765761</v>
      </c>
      <c r="H61" s="58"/>
    </row>
    <row r="62" ht="12.75">
      <c r="G62" s="60" t="s">
        <v>65</v>
      </c>
    </row>
    <row r="63" ht="12.75">
      <c r="G63" s="22"/>
    </row>
    <row r="64" spans="1:8" ht="12.75">
      <c r="A64" s="40" t="s">
        <v>58</v>
      </c>
      <c r="B64" s="40"/>
      <c r="C64" s="40"/>
      <c r="D64" s="40"/>
      <c r="E64" s="40"/>
      <c r="F64" s="40"/>
      <c r="G64" s="40"/>
      <c r="H64" s="40"/>
    </row>
    <row r="65" spans="1:8" ht="12.75">
      <c r="A65" s="61" t="s">
        <v>25</v>
      </c>
      <c r="B65" s="61"/>
      <c r="C65" s="61"/>
      <c r="D65" s="61"/>
      <c r="E65" s="61"/>
      <c r="F65" s="61"/>
      <c r="G65" s="61"/>
      <c r="H65" s="61"/>
    </row>
    <row r="66" spans="1:8" ht="12.75">
      <c r="A66" s="19"/>
      <c r="B66" s="19"/>
      <c r="C66" s="19"/>
      <c r="D66" s="19"/>
      <c r="E66" s="19"/>
      <c r="F66" s="19"/>
      <c r="G66" s="19"/>
      <c r="H66" s="19"/>
    </row>
    <row r="67" spans="1:8" ht="30" customHeight="1">
      <c r="A67" s="42" t="s">
        <v>57</v>
      </c>
      <c r="B67" s="42"/>
      <c r="C67" s="43"/>
      <c r="D67" s="43"/>
      <c r="E67" s="43"/>
      <c r="F67" s="43"/>
      <c r="G67" s="43"/>
      <c r="H67" s="43"/>
    </row>
    <row r="69" spans="1:2" ht="12.75">
      <c r="A69" s="41" t="s">
        <v>30</v>
      </c>
      <c r="B69" s="41"/>
    </row>
  </sheetData>
  <sheetProtection/>
  <mergeCells count="14">
    <mergeCell ref="A64:H64"/>
    <mergeCell ref="A65:H65"/>
    <mergeCell ref="A69:B69"/>
    <mergeCell ref="A67:H67"/>
    <mergeCell ref="A49:B49"/>
    <mergeCell ref="A33:B33"/>
    <mergeCell ref="A55:B55"/>
    <mergeCell ref="A60:F60"/>
    <mergeCell ref="A61:F61"/>
    <mergeCell ref="A1:H1"/>
    <mergeCell ref="A2:H2"/>
    <mergeCell ref="C49:H49"/>
    <mergeCell ref="C33:H33"/>
    <mergeCell ref="A32:B32"/>
  </mergeCells>
  <printOptions horizontalCentered="1"/>
  <pageMargins left="0" right="0" top="0.3937007874015748" bottom="0.31496062992125984" header="0" footer="0"/>
  <pageSetup horizontalDpi="600" verticalDpi="600" orientation="portrait" paperSize="9" scale="90" r:id="rId1"/>
  <headerFooter alignWithMargins="0">
    <oddFooter>&amp;C&amp;F&amp;R&amp;P</oddFooter>
  </headerFooter>
  <ignoredErrors>
    <ignoredError sqref="F6 F8:F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Carlos Marichal Salinas</cp:lastModifiedBy>
  <cp:lastPrinted>2016-07-28T20:01:01Z</cp:lastPrinted>
  <dcterms:created xsi:type="dcterms:W3CDTF">2003-01-19T19:46:54Z</dcterms:created>
  <dcterms:modified xsi:type="dcterms:W3CDTF">2016-07-28T20:14:17Z</dcterms:modified>
  <cp:category/>
  <cp:version/>
  <cp:contentType/>
  <cp:contentStatus/>
</cp:coreProperties>
</file>