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<sst xmlns="http://schemas.openxmlformats.org/spreadsheetml/2006/main" count="135" uniqueCount="131">
  <si>
    <t>ALCABALA N° 6.</t>
  </si>
  <si>
    <t>Estado general de productos totales, gastos y líquido de las Rentas nacionales de Alcabalas y Pulques en el año pasado de 1822, formado por la Contaduría general de ellas.</t>
  </si>
  <si>
    <t>Administraciones.</t>
  </si>
  <si>
    <t>Sueldos.</t>
  </si>
  <si>
    <t>Gastos.</t>
  </si>
  <si>
    <t>Total de ambos.</t>
  </si>
  <si>
    <t>Líquido.</t>
  </si>
  <si>
    <t>Productos.</t>
  </si>
  <si>
    <t>Honorarios.</t>
  </si>
  <si>
    <t>Acapulco</t>
  </si>
  <si>
    <t>Apan</t>
  </si>
  <si>
    <t>Atlixco y Tochimilco</t>
  </si>
  <si>
    <t>Aguascalientes</t>
  </si>
  <si>
    <t>Acayucan</t>
  </si>
  <si>
    <t>Apatzingan</t>
  </si>
  <si>
    <t>Acámbaro</t>
  </si>
  <si>
    <t>Alamos</t>
  </si>
  <si>
    <t>Arispe</t>
  </si>
  <si>
    <t>Cadereyta</t>
  </si>
  <si>
    <t>Chilapa</t>
  </si>
  <si>
    <t>Cimapan</t>
  </si>
  <si>
    <t>Cuenavaca</t>
  </si>
  <si>
    <t>Chautla</t>
  </si>
  <si>
    <t>Cuautla</t>
  </si>
  <si>
    <t>Colima</t>
  </si>
  <si>
    <t>Córdova</t>
  </si>
  <si>
    <t>Cosamaloapan</t>
  </si>
  <si>
    <t>Citácuaro</t>
  </si>
  <si>
    <t>Charcas</t>
  </si>
  <si>
    <t>Coahuila</t>
  </si>
  <si>
    <t>Celaya</t>
  </si>
  <si>
    <t>Chihuahua</t>
  </si>
  <si>
    <t>Cieneguilla</t>
  </si>
  <si>
    <t>Cosalá</t>
  </si>
  <si>
    <t>Culiacan</t>
  </si>
  <si>
    <t>Durango</t>
  </si>
  <si>
    <t>Fresnillo</t>
  </si>
  <si>
    <t>Gulchapan</t>
  </si>
  <si>
    <t>Guauchinango</t>
  </si>
  <si>
    <t>Guejicingo</t>
  </si>
  <si>
    <t>Guadalajara</t>
  </si>
  <si>
    <t>Guajuapan</t>
  </si>
  <si>
    <t>Guanajuato</t>
  </si>
  <si>
    <t>Guaymas</t>
  </si>
  <si>
    <t>Guetamo</t>
  </si>
  <si>
    <t>Horcasitas</t>
  </si>
  <si>
    <t>Huejutla ó Tampico</t>
  </si>
  <si>
    <t>Jalapa</t>
  </si>
  <si>
    <t>Jiquilpan</t>
  </si>
  <si>
    <t>Jicayan</t>
  </si>
  <si>
    <t>Jerez</t>
  </si>
  <si>
    <t>Méjico</t>
  </si>
  <si>
    <t>Mextitlan</t>
  </si>
  <si>
    <t>Mérida de Yucatan</t>
  </si>
  <si>
    <t xml:space="preserve">Maravatio </t>
  </si>
  <si>
    <t>Monterrey</t>
  </si>
  <si>
    <t>Nejapa</t>
  </si>
  <si>
    <t>Orizava</t>
  </si>
  <si>
    <t>Oajaca</t>
  </si>
  <si>
    <t>Pachuca</t>
  </si>
  <si>
    <t>Puebla</t>
  </si>
  <si>
    <t>Pátzcuaro y Ario</t>
  </si>
  <si>
    <t>Querétaro</t>
  </si>
  <si>
    <t>Rosario</t>
  </si>
  <si>
    <t>S. Juan de los Llanos</t>
  </si>
  <si>
    <t>Sayula</t>
  </si>
  <si>
    <t>S. Miguel el Grande</t>
  </si>
  <si>
    <t>Saltillo Mazapil y Parras</t>
  </si>
  <si>
    <t>Santander</t>
  </si>
  <si>
    <t>S. Luis Potosí</t>
  </si>
  <si>
    <t>Salamanca</t>
  </si>
  <si>
    <t>Sierra de Pinos</t>
  </si>
  <si>
    <t>Sombrerete</t>
  </si>
  <si>
    <t>S. Antonio de la Huerta</t>
  </si>
  <si>
    <t>Sultepec</t>
  </si>
  <si>
    <t>Sinaloa</t>
  </si>
  <si>
    <t>Tasco</t>
  </si>
  <si>
    <t>Toluca</t>
  </si>
  <si>
    <t>Tulancingo</t>
  </si>
  <si>
    <t>Tehuacan</t>
  </si>
  <si>
    <t>Tepeaca</t>
  </si>
  <si>
    <t>Tenancingo</t>
  </si>
  <si>
    <t>Tepic ó S. Blas</t>
  </si>
  <si>
    <t>Tlaxcala</t>
  </si>
  <si>
    <t>Tuxtla</t>
  </si>
  <si>
    <t>Tehuantepec</t>
  </si>
  <si>
    <t>Teotiltan</t>
  </si>
  <si>
    <t>Teposcolula</t>
  </si>
  <si>
    <t>Teutila</t>
  </si>
  <si>
    <t>Tampico ó Pueblo Viejo</t>
  </si>
  <si>
    <t>Tlaltenango</t>
  </si>
  <si>
    <t>Tabasco</t>
  </si>
  <si>
    <t>Tetela del Rio</t>
  </si>
  <si>
    <t>Valladolid</t>
  </si>
  <si>
    <t>Villa de Leon</t>
  </si>
  <si>
    <t>Villa Alta</t>
  </si>
  <si>
    <t>Veracruz</t>
  </si>
  <si>
    <t>Villa de Valles</t>
  </si>
  <si>
    <t>Yxtlahuaca</t>
  </si>
  <si>
    <t>Ixmiquilpan</t>
  </si>
  <si>
    <t>Yzucar</t>
  </si>
  <si>
    <t>Ygualapan</t>
  </si>
  <si>
    <t>Zacatlan</t>
  </si>
  <si>
    <t>Zamora</t>
  </si>
  <si>
    <t>Zacatecas</t>
  </si>
  <si>
    <t>Zacualpan</t>
  </si>
  <si>
    <t>Sumas</t>
  </si>
  <si>
    <t>Aguacatlan</t>
  </si>
  <si>
    <t>Alvarado</t>
  </si>
  <si>
    <t>Tlalpujahua</t>
  </si>
  <si>
    <t>Cargo de Alcabalas</t>
  </si>
  <si>
    <t>Total de ambos</t>
  </si>
  <si>
    <t>Data de Alcabalas</t>
  </si>
  <si>
    <t>Suma de cargo</t>
  </si>
  <si>
    <t>Prod. Líquido del año</t>
  </si>
  <si>
    <t>Id. de la data</t>
  </si>
  <si>
    <t>Id. de Pulques</t>
  </si>
  <si>
    <t>NOTAS.</t>
  </si>
  <si>
    <t>En los 108.338 7.3 de sueldos y gastos de la Aduana de Méjico están comprehendidos 29.860 7.8 que importan los de las oficinas generales y 11.014 4.7 suplidos por sueldos á los ministerios de Justicia y Negocios Eclesiásticos, Hacienda, á varios empleados para trasladarse á sus destinos, y á otros para España etc.</t>
  </si>
  <si>
    <t>Las iniciales puestas á cada una de las administraciones distinguen que las que tienen una S estan á sueldo fijo, las que una T disfrutan tanto por ciento, y las que una M son las mismas que tienen de uno y otro.</t>
  </si>
  <si>
    <t>Tomas Diaz Bermudo.</t>
  </si>
  <si>
    <t>Mejico 3 de noviembre de 1813.-3° y 2°.</t>
  </si>
  <si>
    <t>Guachinango</t>
  </si>
  <si>
    <t>Temascaltepec</t>
  </si>
  <si>
    <t>Importando en este año el cobro total de alcabalas 4.663647. 0.3 y los sueldos y gastos 425.081 2.6, se ve que no llega á un 9 1/2por 100 lo que lastó la Renta en recaudacion tan cuantiosa. En el ramo de pulques montó el cobro total á 203.939. 4.11, y sus gastos y sueldos á 33.906. 1.4. que viene á ser un 16 1/3 por 100.</t>
  </si>
  <si>
    <t>Las 102 aduanas principales y 505 subalternas, cuyos rendimientos están inclusos en los de aquellas, sujetas á la Direccion general, produjeron en el año por las rentas de alcabalas y pulques 4.867.586. 2.2, con los que comparados 29.860. 7.8, que importaron los sueldos y gastos de las oficinas generales de Direccion, Contaduría y Junta de Union, corresponde á poco mas de un medio por ciento que no llega á dos tercios: cantidad muy ínfima respecto al producto, y mas si se atiende á la necesidad y utilidad de dichas oficinas generales que las dirijen, ordenan y reconocen sus cuentas, deducen alcances y conocen en toda sus incidencias.</t>
  </si>
  <si>
    <t>En los resúmenes del total, gasto y líquido de pulque, se advertirá no conformar los dos últimos en el primero, lo que consiste en que en la Administracion de Sultepec excedieron los gastos á los productos en 76.4.6, á causa de que como reunida se hallan sus dependientes á sueldo fijo.</t>
  </si>
  <si>
    <t>En la columnilla de sueldos está incluso el eventual del tanto por ciento que ha correspondido á algunos administradores para si y todos gastos de recaudacion, los que se guardan, en tres quintas partes de él, quedándoles á ellos por premio las dos restantes.</t>
  </si>
  <si>
    <t>En los valores del ramo de pulques puesto á la Aduana de esta capital, se incluyen 39.034 6.8, cobrados en las receptorias de alcabalas de Coyoacán, Chalco, Cuautitlán, Guadalupe, Mejicalcingo, Tacuba, Tezcoco, Tula y Xochimilco, aunque en cuanto á pulques corren como administraciones principales.</t>
  </si>
  <si>
    <t>Elaboró: Erika M. Márquez M.</t>
  </si>
  <si>
    <r>
      <t>Memoria que el Secretario del Estado y del Despacho de Hacienda presentó al Soberano Congreso Constituyente sobre los ramos del Ministerio a su cargo, leída en la sesión del 12 de noviembre de 1823</t>
    </r>
    <r>
      <rPr>
        <sz val="10"/>
        <rFont val="Arial"/>
        <family val="2"/>
      </rPr>
      <t>. México, Imprenta del Supremo Gobierno, en Palacio, [1823], 30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</si>
</sst>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 horizontal="centerContinuous" vertical="center" wrapText="1"/>
    </xf>
    <xf numFmtId="3" fontId="0" fillId="0" borderId="1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Alignment="1">
      <alignment horizontal="right" vertical="justify" wrapText="1"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left" wrapText="1"/>
    </xf>
    <xf numFmtId="0" fontId="0" fillId="0" borderId="7" xfId="0" applyBorder="1" applyAlignment="1">
      <alignment/>
    </xf>
    <xf numFmtId="3" fontId="1" fillId="0" borderId="6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>
      <selection activeCell="I6" sqref="I6"/>
    </sheetView>
  </sheetViews>
  <sheetFormatPr defaultColWidth="11.421875" defaultRowHeight="12.75"/>
  <cols>
    <col min="1" max="1" width="20.421875" style="0" customWidth="1"/>
    <col min="2" max="2" width="13.28125" style="0" customWidth="1"/>
    <col min="3" max="3" width="12.140625" style="0" customWidth="1"/>
    <col min="4" max="4" width="13.00390625" style="0" customWidth="1"/>
    <col min="5" max="5" width="14.7109375" style="0" customWidth="1"/>
    <col min="6" max="6" width="13.00390625" style="0" customWidth="1"/>
    <col min="7" max="7" width="14.140625" style="0" customWidth="1"/>
    <col min="8" max="8" width="11.8515625" style="0" customWidth="1"/>
    <col min="9" max="9" width="13.8515625" style="0" customWidth="1"/>
  </cols>
  <sheetData>
    <row r="1" spans="1:9" ht="30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33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27.75" customHeight="1">
      <c r="A4" s="3" t="s">
        <v>2</v>
      </c>
      <c r="B4" s="3" t="s">
        <v>7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6</v>
      </c>
    </row>
    <row r="5" spans="1:9" ht="12.75">
      <c r="A5" s="2" t="s">
        <v>9</v>
      </c>
      <c r="B5" s="2">
        <v>20894</v>
      </c>
      <c r="C5" s="2"/>
      <c r="D5" s="2">
        <v>531</v>
      </c>
      <c r="E5" s="2">
        <f>SUM(C5:D5)</f>
        <v>531</v>
      </c>
      <c r="F5" s="2">
        <v>20362</v>
      </c>
      <c r="G5" s="2"/>
      <c r="H5" s="2"/>
      <c r="I5" s="2"/>
    </row>
    <row r="6" spans="1:9" ht="12.75">
      <c r="A6" s="2" t="s">
        <v>10</v>
      </c>
      <c r="B6" s="2">
        <v>3774</v>
      </c>
      <c r="C6" s="2">
        <v>810</v>
      </c>
      <c r="D6" s="2">
        <v>55</v>
      </c>
      <c r="E6" s="2">
        <f aca="true" t="shared" si="0" ref="E6:E69">SUM(C6:D6)</f>
        <v>865</v>
      </c>
      <c r="F6" s="2">
        <v>2898</v>
      </c>
      <c r="G6" s="2">
        <v>1629</v>
      </c>
      <c r="H6" s="2">
        <v>1093</v>
      </c>
      <c r="I6" s="2">
        <f>(G6-H6)</f>
        <v>536</v>
      </c>
    </row>
    <row r="7" spans="1:9" ht="12.75">
      <c r="A7" s="2" t="s">
        <v>11</v>
      </c>
      <c r="B7" s="2">
        <v>10809</v>
      </c>
      <c r="C7" s="2">
        <v>1481</v>
      </c>
      <c r="D7" s="2">
        <v>21</v>
      </c>
      <c r="E7" s="2">
        <f t="shared" si="0"/>
        <v>1502</v>
      </c>
      <c r="F7" s="2">
        <v>9307</v>
      </c>
      <c r="G7" s="2">
        <v>1540</v>
      </c>
      <c r="H7" s="2">
        <v>277</v>
      </c>
      <c r="I7" s="2">
        <f>(G7-H7)</f>
        <v>1263</v>
      </c>
    </row>
    <row r="8" spans="1:9" ht="12.75">
      <c r="A8" s="2" t="s">
        <v>12</v>
      </c>
      <c r="B8" s="2">
        <v>20965</v>
      </c>
      <c r="C8" s="2">
        <v>2935</v>
      </c>
      <c r="D8" s="2"/>
      <c r="E8" s="2">
        <f t="shared" si="0"/>
        <v>2935</v>
      </c>
      <c r="F8" s="2">
        <v>18030</v>
      </c>
      <c r="G8" s="2"/>
      <c r="H8" s="2"/>
      <c r="I8" s="2"/>
    </row>
    <row r="9" spans="1:9" ht="12.75">
      <c r="A9" s="2" t="s">
        <v>13</v>
      </c>
      <c r="B9" s="2">
        <v>2159</v>
      </c>
      <c r="C9" s="2">
        <v>607</v>
      </c>
      <c r="D9" s="2"/>
      <c r="E9" s="2">
        <f t="shared" si="0"/>
        <v>607</v>
      </c>
      <c r="F9" s="2">
        <v>1551</v>
      </c>
      <c r="G9" s="2"/>
      <c r="H9" s="2"/>
      <c r="I9" s="2"/>
    </row>
    <row r="10" spans="1:9" ht="12.75">
      <c r="A10" s="2" t="s">
        <v>107</v>
      </c>
      <c r="B10" s="2">
        <v>2520</v>
      </c>
      <c r="C10" s="2">
        <v>292</v>
      </c>
      <c r="D10" s="2"/>
      <c r="E10" s="2">
        <f t="shared" si="0"/>
        <v>292</v>
      </c>
      <c r="F10" s="2">
        <v>2228</v>
      </c>
      <c r="G10" s="2"/>
      <c r="H10" s="2"/>
      <c r="I10" s="2"/>
    </row>
    <row r="11" spans="1:9" ht="12.75">
      <c r="A11" s="2" t="s">
        <v>108</v>
      </c>
      <c r="B11" s="2">
        <v>11196</v>
      </c>
      <c r="C11" s="2">
        <v>3305</v>
      </c>
      <c r="D11" s="2">
        <v>838</v>
      </c>
      <c r="E11" s="2">
        <f t="shared" si="0"/>
        <v>4143</v>
      </c>
      <c r="F11" s="2">
        <v>7052</v>
      </c>
      <c r="G11" s="2"/>
      <c r="H11" s="2"/>
      <c r="I11" s="2"/>
    </row>
    <row r="12" spans="1:9" ht="12.75">
      <c r="A12" s="2" t="s">
        <v>14</v>
      </c>
      <c r="B12" s="2">
        <v>1941</v>
      </c>
      <c r="C12" s="2">
        <v>280</v>
      </c>
      <c r="D12" s="2">
        <v>197</v>
      </c>
      <c r="E12" s="2">
        <f t="shared" si="0"/>
        <v>477</v>
      </c>
      <c r="F12" s="2">
        <v>1462</v>
      </c>
      <c r="G12" s="2"/>
      <c r="H12" s="2"/>
      <c r="I12" s="2"/>
    </row>
    <row r="13" spans="1:9" ht="12.75">
      <c r="A13" s="2" t="s">
        <v>15</v>
      </c>
      <c r="B13" s="2">
        <v>6638</v>
      </c>
      <c r="C13" s="2">
        <v>2038</v>
      </c>
      <c r="D13" s="2"/>
      <c r="E13" s="2">
        <f t="shared" si="0"/>
        <v>2038</v>
      </c>
      <c r="F13" s="2">
        <v>4600</v>
      </c>
      <c r="G13" s="2">
        <v>33</v>
      </c>
      <c r="H13" s="2">
        <v>13</v>
      </c>
      <c r="I13" s="2">
        <f>(G13-H13)</f>
        <v>20</v>
      </c>
    </row>
    <row r="14" spans="1:9" ht="12.75">
      <c r="A14" s="2" t="s">
        <v>16</v>
      </c>
      <c r="B14" s="2">
        <v>7405</v>
      </c>
      <c r="C14" s="2">
        <v>596</v>
      </c>
      <c r="D14" s="2">
        <v>195</v>
      </c>
      <c r="E14" s="2">
        <f t="shared" si="0"/>
        <v>791</v>
      </c>
      <c r="F14" s="2">
        <v>6613</v>
      </c>
      <c r="G14" s="2"/>
      <c r="H14" s="2"/>
      <c r="I14" s="2"/>
    </row>
    <row r="15" spans="1:9" ht="12.75">
      <c r="A15" s="2" t="s">
        <v>17</v>
      </c>
      <c r="B15" s="2">
        <v>3905</v>
      </c>
      <c r="C15" s="2">
        <v>173</v>
      </c>
      <c r="D15" s="2">
        <v>93</v>
      </c>
      <c r="E15" s="2">
        <f t="shared" si="0"/>
        <v>266</v>
      </c>
      <c r="F15" s="2">
        <v>3637</v>
      </c>
      <c r="G15" s="2"/>
      <c r="H15" s="2"/>
      <c r="I15" s="2"/>
    </row>
    <row r="16" spans="1:9" ht="12.75">
      <c r="A16" s="2" t="s">
        <v>18</v>
      </c>
      <c r="B16" s="2">
        <v>1691</v>
      </c>
      <c r="C16" s="2">
        <v>464</v>
      </c>
      <c r="D16" s="2">
        <v>247</v>
      </c>
      <c r="E16" s="2">
        <f t="shared" si="0"/>
        <v>711</v>
      </c>
      <c r="F16" s="2">
        <v>980</v>
      </c>
      <c r="G16" s="2">
        <v>373</v>
      </c>
      <c r="H16" s="2">
        <v>304</v>
      </c>
      <c r="I16" s="2">
        <f>(G16-H16)</f>
        <v>69</v>
      </c>
    </row>
    <row r="17" spans="1:9" ht="12.75">
      <c r="A17" s="2" t="s">
        <v>19</v>
      </c>
      <c r="B17" s="2">
        <v>6979</v>
      </c>
      <c r="C17" s="2">
        <v>1216</v>
      </c>
      <c r="D17" s="2">
        <v>216</v>
      </c>
      <c r="E17" s="2">
        <f t="shared" si="0"/>
        <v>1432</v>
      </c>
      <c r="F17" s="2">
        <v>5545</v>
      </c>
      <c r="G17" s="2"/>
      <c r="H17" s="2"/>
      <c r="I17" s="2"/>
    </row>
    <row r="18" spans="1:9" ht="12.75">
      <c r="A18" s="2" t="s">
        <v>20</v>
      </c>
      <c r="B18" s="2">
        <v>1976</v>
      </c>
      <c r="C18" s="2">
        <v>935</v>
      </c>
      <c r="D18" s="2">
        <v>167</v>
      </c>
      <c r="E18" s="2">
        <f t="shared" si="0"/>
        <v>1102</v>
      </c>
      <c r="F18" s="2">
        <v>874</v>
      </c>
      <c r="G18" s="2">
        <v>976</v>
      </c>
      <c r="H18" s="2">
        <v>675</v>
      </c>
      <c r="I18" s="2">
        <f>(G18-H18)</f>
        <v>301</v>
      </c>
    </row>
    <row r="19" spans="1:9" ht="12.75">
      <c r="A19" s="2" t="s">
        <v>21</v>
      </c>
      <c r="B19" s="2">
        <v>24056</v>
      </c>
      <c r="C19" s="2">
        <v>3078</v>
      </c>
      <c r="D19" s="2">
        <v>1993</v>
      </c>
      <c r="E19" s="2">
        <f t="shared" si="0"/>
        <v>5071</v>
      </c>
      <c r="F19" s="2">
        <v>18984</v>
      </c>
      <c r="G19" s="2">
        <v>1069</v>
      </c>
      <c r="H19" s="2">
        <v>182</v>
      </c>
      <c r="I19" s="2">
        <f>(G19-H19)</f>
        <v>887</v>
      </c>
    </row>
    <row r="20" spans="1:9" ht="12.75">
      <c r="A20" s="2" t="s">
        <v>22</v>
      </c>
      <c r="B20" s="2">
        <v>3245</v>
      </c>
      <c r="C20" s="2">
        <v>377</v>
      </c>
      <c r="D20" s="2"/>
      <c r="E20" s="2">
        <f t="shared" si="0"/>
        <v>377</v>
      </c>
      <c r="F20" s="2">
        <v>2867</v>
      </c>
      <c r="G20" s="2"/>
      <c r="H20" s="2"/>
      <c r="I20" s="2"/>
    </row>
    <row r="21" spans="1:9" ht="12.75">
      <c r="A21" s="2" t="s">
        <v>23</v>
      </c>
      <c r="B21" s="2">
        <v>17339</v>
      </c>
      <c r="C21" s="2">
        <v>2075</v>
      </c>
      <c r="D21" s="2"/>
      <c r="E21" s="2">
        <f t="shared" si="0"/>
        <v>2075</v>
      </c>
      <c r="F21" s="2">
        <v>15264</v>
      </c>
      <c r="G21" s="2">
        <v>274</v>
      </c>
      <c r="H21" s="2">
        <v>96</v>
      </c>
      <c r="I21" s="2">
        <f>(G21-H21)</f>
        <v>178</v>
      </c>
    </row>
    <row r="22" spans="1:9" ht="12.75">
      <c r="A22" s="2" t="s">
        <v>24</v>
      </c>
      <c r="B22" s="2">
        <v>20208</v>
      </c>
      <c r="C22" s="2">
        <v>1809</v>
      </c>
      <c r="D22" s="2"/>
      <c r="E22" s="2">
        <f t="shared" si="0"/>
        <v>1809</v>
      </c>
      <c r="F22" s="2">
        <v>18398</v>
      </c>
      <c r="G22" s="2"/>
      <c r="H22" s="2"/>
      <c r="I22" s="2"/>
    </row>
    <row r="23" spans="1:9" ht="12.75">
      <c r="A23" s="2" t="s">
        <v>25</v>
      </c>
      <c r="B23" s="2">
        <v>13337</v>
      </c>
      <c r="C23" s="2">
        <v>7533</v>
      </c>
      <c r="D23" s="2">
        <v>1082</v>
      </c>
      <c r="E23" s="2">
        <f t="shared" si="0"/>
        <v>8615</v>
      </c>
      <c r="F23" s="2">
        <v>4721</v>
      </c>
      <c r="G23" s="2"/>
      <c r="H23" s="2"/>
      <c r="I23" s="2"/>
    </row>
    <row r="24" spans="1:9" ht="12.75">
      <c r="A24" s="2" t="s">
        <v>26</v>
      </c>
      <c r="B24" s="2">
        <v>6915</v>
      </c>
      <c r="C24" s="2">
        <v>690</v>
      </c>
      <c r="D24" s="2">
        <v>130</v>
      </c>
      <c r="E24" s="2">
        <f t="shared" si="0"/>
        <v>820</v>
      </c>
      <c r="F24" s="2">
        <v>6094</v>
      </c>
      <c r="G24" s="2"/>
      <c r="H24" s="2"/>
      <c r="I24" s="2"/>
    </row>
    <row r="25" spans="1:9" ht="12.75">
      <c r="A25" s="2" t="s">
        <v>27</v>
      </c>
      <c r="B25" s="2">
        <v>3680</v>
      </c>
      <c r="C25" s="2">
        <v>1618</v>
      </c>
      <c r="D25" s="2">
        <v>210</v>
      </c>
      <c r="E25" s="2">
        <f t="shared" si="0"/>
        <v>1828</v>
      </c>
      <c r="F25" s="2">
        <v>1851</v>
      </c>
      <c r="G25" s="2">
        <v>26</v>
      </c>
      <c r="H25" s="2"/>
      <c r="I25" s="2">
        <f>(G25-H25)</f>
        <v>26</v>
      </c>
    </row>
    <row r="26" spans="1:9" ht="12.75">
      <c r="A26" s="2" t="s">
        <v>28</v>
      </c>
      <c r="B26" s="2">
        <v>11621</v>
      </c>
      <c r="C26" s="2">
        <v>1948</v>
      </c>
      <c r="D26" s="2"/>
      <c r="E26" s="2">
        <f t="shared" si="0"/>
        <v>1948</v>
      </c>
      <c r="F26" s="2">
        <v>9672</v>
      </c>
      <c r="G26" s="2"/>
      <c r="H26" s="2"/>
      <c r="I26" s="2"/>
    </row>
    <row r="27" spans="1:9" ht="12.75">
      <c r="A27" s="2" t="s">
        <v>29</v>
      </c>
      <c r="B27" s="2">
        <v>2136</v>
      </c>
      <c r="C27" s="2">
        <v>595</v>
      </c>
      <c r="D27" s="2"/>
      <c r="E27" s="2">
        <f t="shared" si="0"/>
        <v>595</v>
      </c>
      <c r="F27" s="2">
        <v>1541</v>
      </c>
      <c r="G27" s="2"/>
      <c r="H27" s="2"/>
      <c r="I27" s="2"/>
    </row>
    <row r="28" spans="1:9" ht="12.75">
      <c r="A28" s="2" t="s">
        <v>30</v>
      </c>
      <c r="B28" s="2">
        <v>10514</v>
      </c>
      <c r="C28" s="2">
        <v>2724</v>
      </c>
      <c r="D28" s="2">
        <v>263</v>
      </c>
      <c r="E28" s="2">
        <f t="shared" si="0"/>
        <v>2987</v>
      </c>
      <c r="F28" s="2">
        <v>7527</v>
      </c>
      <c r="G28" s="2">
        <v>193</v>
      </c>
      <c r="H28" s="2">
        <v>48</v>
      </c>
      <c r="I28" s="2">
        <f>(G28-H28)</f>
        <v>145</v>
      </c>
    </row>
    <row r="29" spans="1:9" ht="12.75">
      <c r="A29" s="2" t="s">
        <v>31</v>
      </c>
      <c r="B29" s="2">
        <v>59955</v>
      </c>
      <c r="C29" s="2">
        <v>7137</v>
      </c>
      <c r="D29" s="2">
        <v>244</v>
      </c>
      <c r="E29" s="2">
        <f t="shared" si="0"/>
        <v>7381</v>
      </c>
      <c r="F29" s="2">
        <v>52578</v>
      </c>
      <c r="G29" s="2"/>
      <c r="H29" s="2"/>
      <c r="I29" s="2"/>
    </row>
    <row r="30" spans="1:9" ht="12.75">
      <c r="A30" s="2" t="s">
        <v>32</v>
      </c>
      <c r="B30" s="2">
        <v>1707</v>
      </c>
      <c r="C30" s="2">
        <v>194</v>
      </c>
      <c r="D30" s="2"/>
      <c r="E30" s="2">
        <f t="shared" si="0"/>
        <v>194</v>
      </c>
      <c r="F30" s="2">
        <v>1513</v>
      </c>
      <c r="G30" s="2"/>
      <c r="H30" s="2"/>
      <c r="I30" s="2"/>
    </row>
    <row r="31" spans="1:9" ht="12.75">
      <c r="A31" s="2" t="s">
        <v>33</v>
      </c>
      <c r="B31" s="2">
        <v>7548</v>
      </c>
      <c r="C31" s="2">
        <v>754</v>
      </c>
      <c r="D31" s="2"/>
      <c r="E31" s="2">
        <f t="shared" si="0"/>
        <v>754</v>
      </c>
      <c r="F31" s="2">
        <v>6794</v>
      </c>
      <c r="G31" s="2"/>
      <c r="H31" s="2"/>
      <c r="I31" s="2"/>
    </row>
    <row r="32" spans="1:9" ht="12.75">
      <c r="A32" s="2" t="s">
        <v>34</v>
      </c>
      <c r="B32" s="2">
        <v>5247</v>
      </c>
      <c r="C32" s="2">
        <v>541</v>
      </c>
      <c r="D32" s="2"/>
      <c r="E32" s="2">
        <f t="shared" si="0"/>
        <v>541</v>
      </c>
      <c r="F32" s="2">
        <v>4705</v>
      </c>
      <c r="G32" s="2"/>
      <c r="H32" s="2"/>
      <c r="I32" s="2"/>
    </row>
    <row r="33" spans="1:9" ht="12.75">
      <c r="A33" s="2" t="s">
        <v>35</v>
      </c>
      <c r="B33" s="2">
        <v>22929</v>
      </c>
      <c r="C33" s="2">
        <v>5245</v>
      </c>
      <c r="D33" s="2">
        <v>321</v>
      </c>
      <c r="E33" s="2">
        <f t="shared" si="0"/>
        <v>5566</v>
      </c>
      <c r="F33" s="2">
        <v>17362</v>
      </c>
      <c r="G33" s="2"/>
      <c r="H33" s="2"/>
      <c r="I33" s="2"/>
    </row>
    <row r="34" spans="1:9" ht="12.75">
      <c r="A34" s="2" t="s">
        <v>36</v>
      </c>
      <c r="B34" s="2">
        <v>7893</v>
      </c>
      <c r="C34" s="2">
        <v>1409</v>
      </c>
      <c r="D34" s="2">
        <v>255</v>
      </c>
      <c r="E34" s="2">
        <f t="shared" si="0"/>
        <v>1664</v>
      </c>
      <c r="F34" s="2">
        <v>6317</v>
      </c>
      <c r="G34" s="2"/>
      <c r="H34" s="2"/>
      <c r="I34" s="2"/>
    </row>
    <row r="35" spans="1:9" ht="12.75">
      <c r="A35" s="2" t="s">
        <v>37</v>
      </c>
      <c r="B35" s="2">
        <v>6303</v>
      </c>
      <c r="C35" s="2">
        <v>1415</v>
      </c>
      <c r="D35" s="2">
        <v>270</v>
      </c>
      <c r="E35" s="2">
        <f t="shared" si="0"/>
        <v>1685</v>
      </c>
      <c r="F35" s="2">
        <v>4617</v>
      </c>
      <c r="G35" s="2">
        <v>1733</v>
      </c>
      <c r="H35" s="2">
        <v>737</v>
      </c>
      <c r="I35" s="2">
        <f>(G35-H35)</f>
        <v>996</v>
      </c>
    </row>
    <row r="36" spans="1:9" ht="12.75">
      <c r="A36" s="2" t="s">
        <v>38</v>
      </c>
      <c r="B36" s="2">
        <v>5245</v>
      </c>
      <c r="C36" s="2">
        <v>801</v>
      </c>
      <c r="D36" s="2"/>
      <c r="E36" s="2">
        <f t="shared" si="0"/>
        <v>801</v>
      </c>
      <c r="F36" s="2">
        <v>4444</v>
      </c>
      <c r="G36" s="2">
        <v>77</v>
      </c>
      <c r="H36" s="2"/>
      <c r="I36" s="2">
        <f>(G36-H36)</f>
        <v>77</v>
      </c>
    </row>
    <row r="37" spans="1:9" ht="12.75">
      <c r="A37" s="5" t="s">
        <v>39</v>
      </c>
      <c r="B37" s="2">
        <v>10365</v>
      </c>
      <c r="C37" s="2">
        <v>1294</v>
      </c>
      <c r="D37" s="2"/>
      <c r="E37" s="2">
        <f t="shared" si="0"/>
        <v>1294</v>
      </c>
      <c r="F37" s="2">
        <v>9070</v>
      </c>
      <c r="G37" s="2">
        <v>2881</v>
      </c>
      <c r="H37" s="2">
        <v>530</v>
      </c>
      <c r="I37" s="2">
        <f>(G37-H37)</f>
        <v>2351</v>
      </c>
    </row>
    <row r="38" spans="1:9" ht="12.75">
      <c r="A38" s="5" t="s">
        <v>122</v>
      </c>
      <c r="B38" s="2">
        <v>3977</v>
      </c>
      <c r="C38" s="2">
        <v>615</v>
      </c>
      <c r="D38" s="2"/>
      <c r="E38" s="2">
        <f t="shared" si="0"/>
        <v>615</v>
      </c>
      <c r="F38" s="2">
        <v>3362</v>
      </c>
      <c r="G38" s="2"/>
      <c r="H38" s="2"/>
      <c r="I38" s="2"/>
    </row>
    <row r="39" spans="1:9" ht="12.75">
      <c r="A39" s="5" t="s">
        <v>40</v>
      </c>
      <c r="B39" s="2">
        <v>209575</v>
      </c>
      <c r="C39" s="2">
        <v>16472</v>
      </c>
      <c r="D39" s="2">
        <v>607</v>
      </c>
      <c r="E39" s="2">
        <f t="shared" si="0"/>
        <v>17079</v>
      </c>
      <c r="F39" s="2">
        <v>192495</v>
      </c>
      <c r="G39" s="2"/>
      <c r="H39" s="2"/>
      <c r="I39" s="2"/>
    </row>
    <row r="40" spans="1:9" ht="12.75">
      <c r="A40" s="5" t="s">
        <v>41</v>
      </c>
      <c r="B40" s="2">
        <v>5353</v>
      </c>
      <c r="C40" s="2">
        <v>322</v>
      </c>
      <c r="D40" s="2">
        <v>230</v>
      </c>
      <c r="E40" s="2">
        <f t="shared" si="0"/>
        <v>552</v>
      </c>
      <c r="F40" s="2">
        <v>4801</v>
      </c>
      <c r="G40" s="2">
        <v>65</v>
      </c>
      <c r="H40" s="2">
        <v>50</v>
      </c>
      <c r="I40" s="2">
        <f>(G40-H40)</f>
        <v>15</v>
      </c>
    </row>
    <row r="41" spans="1:9" ht="12.75">
      <c r="A41" s="5" t="s">
        <v>42</v>
      </c>
      <c r="B41" s="2">
        <v>46339</v>
      </c>
      <c r="C41" s="2">
        <v>1622</v>
      </c>
      <c r="D41" s="2">
        <v>2864</v>
      </c>
      <c r="E41" s="2">
        <f t="shared" si="0"/>
        <v>4486</v>
      </c>
      <c r="F41" s="2">
        <v>41853</v>
      </c>
      <c r="G41" s="2">
        <v>90</v>
      </c>
      <c r="H41" s="2">
        <v>22</v>
      </c>
      <c r="I41" s="2">
        <f>(G41-H41)</f>
        <v>68</v>
      </c>
    </row>
    <row r="42" spans="1:9" ht="12.75">
      <c r="A42" s="5" t="s">
        <v>43</v>
      </c>
      <c r="B42" s="2">
        <v>20828</v>
      </c>
      <c r="C42" s="2">
        <v>1398</v>
      </c>
      <c r="D42" s="2">
        <v>97</v>
      </c>
      <c r="E42" s="2">
        <f t="shared" si="0"/>
        <v>1495</v>
      </c>
      <c r="F42" s="2">
        <v>19332</v>
      </c>
      <c r="G42" s="2"/>
      <c r="H42" s="2"/>
      <c r="I42" s="2"/>
    </row>
    <row r="43" spans="1:9" ht="12.75">
      <c r="A43" s="5" t="s">
        <v>44</v>
      </c>
      <c r="B43" s="2">
        <v>5378</v>
      </c>
      <c r="C43" s="2">
        <v>1003</v>
      </c>
      <c r="D43" s="2"/>
      <c r="E43" s="2">
        <f t="shared" si="0"/>
        <v>1003</v>
      </c>
      <c r="F43" s="2">
        <v>4375</v>
      </c>
      <c r="G43" s="2"/>
      <c r="H43" s="2"/>
      <c r="I43" s="2"/>
    </row>
    <row r="44" spans="1:9" ht="12.75">
      <c r="A44" s="5" t="s">
        <v>45</v>
      </c>
      <c r="B44" s="2">
        <v>12781</v>
      </c>
      <c r="C44" s="2">
        <v>1844</v>
      </c>
      <c r="D44" s="2"/>
      <c r="E44" s="2">
        <f t="shared" si="0"/>
        <v>1844</v>
      </c>
      <c r="F44" s="2">
        <v>10937</v>
      </c>
      <c r="G44" s="2"/>
      <c r="H44" s="2"/>
      <c r="I44" s="2"/>
    </row>
    <row r="45" spans="1:9" ht="12.75">
      <c r="A45" s="5" t="s">
        <v>46</v>
      </c>
      <c r="B45" s="2">
        <v>4662</v>
      </c>
      <c r="C45" s="2">
        <v>1200</v>
      </c>
      <c r="D45" s="2">
        <v>808</v>
      </c>
      <c r="E45" s="2">
        <f t="shared" si="0"/>
        <v>2008</v>
      </c>
      <c r="F45" s="2">
        <v>2653</v>
      </c>
      <c r="G45" s="2"/>
      <c r="H45" s="2"/>
      <c r="I45" s="2"/>
    </row>
    <row r="46" spans="1:9" ht="12.75">
      <c r="A46" s="5" t="s">
        <v>47</v>
      </c>
      <c r="B46" s="2">
        <v>14844</v>
      </c>
      <c r="C46" s="2">
        <v>5573</v>
      </c>
      <c r="D46" s="2">
        <v>438</v>
      </c>
      <c r="E46" s="2">
        <f t="shared" si="0"/>
        <v>6011</v>
      </c>
      <c r="F46" s="2">
        <v>8832</v>
      </c>
      <c r="G46" s="2"/>
      <c r="H46" s="2"/>
      <c r="I46" s="2"/>
    </row>
    <row r="47" spans="1:9" ht="12.75">
      <c r="A47" s="5" t="s">
        <v>48</v>
      </c>
      <c r="B47" s="2">
        <v>6911</v>
      </c>
      <c r="C47" s="2">
        <v>1121</v>
      </c>
      <c r="D47" s="2">
        <v>220</v>
      </c>
      <c r="E47" s="2">
        <f t="shared" si="0"/>
        <v>1341</v>
      </c>
      <c r="F47" s="2">
        <v>5569</v>
      </c>
      <c r="G47" s="2"/>
      <c r="H47" s="2"/>
      <c r="I47" s="2"/>
    </row>
    <row r="48" spans="1:9" ht="12.75">
      <c r="A48" s="5" t="s">
        <v>49</v>
      </c>
      <c r="B48" s="2">
        <v>8826</v>
      </c>
      <c r="C48" s="2">
        <v>999</v>
      </c>
      <c r="D48" s="2"/>
      <c r="E48" s="2">
        <f t="shared" si="0"/>
        <v>999</v>
      </c>
      <c r="F48" s="2">
        <v>7826</v>
      </c>
      <c r="G48" s="2"/>
      <c r="H48" s="2"/>
      <c r="I48" s="2"/>
    </row>
    <row r="49" spans="1:9" ht="12.75">
      <c r="A49" s="5" t="s">
        <v>50</v>
      </c>
      <c r="B49" s="2">
        <v>7805</v>
      </c>
      <c r="C49" s="2">
        <v>580</v>
      </c>
      <c r="D49" s="2">
        <v>138</v>
      </c>
      <c r="E49" s="2">
        <f t="shared" si="0"/>
        <v>718</v>
      </c>
      <c r="F49" s="2">
        <v>7086</v>
      </c>
      <c r="G49" s="2"/>
      <c r="H49" s="2"/>
      <c r="I49" s="2"/>
    </row>
    <row r="50" spans="1:9" ht="12.75">
      <c r="A50" s="5" t="s">
        <v>51</v>
      </c>
      <c r="B50" s="2">
        <v>879114</v>
      </c>
      <c r="C50" s="2">
        <v>88156</v>
      </c>
      <c r="D50" s="2">
        <v>20182</v>
      </c>
      <c r="E50" s="2">
        <f t="shared" si="0"/>
        <v>108338</v>
      </c>
      <c r="F50" s="2">
        <v>770775</v>
      </c>
      <c r="G50" s="2">
        <v>126626</v>
      </c>
      <c r="H50" s="2">
        <v>15333</v>
      </c>
      <c r="I50" s="2">
        <f>(G50-H50)</f>
        <v>111293</v>
      </c>
    </row>
    <row r="51" spans="1:9" ht="12.75">
      <c r="A51" s="5" t="s">
        <v>52</v>
      </c>
      <c r="B51" s="2">
        <v>8694</v>
      </c>
      <c r="C51" s="2">
        <v>486</v>
      </c>
      <c r="D51" s="2"/>
      <c r="E51" s="2">
        <f t="shared" si="0"/>
        <v>486</v>
      </c>
      <c r="F51" s="2">
        <v>8207</v>
      </c>
      <c r="G51" s="2">
        <v>200</v>
      </c>
      <c r="H51" s="2">
        <v>28</v>
      </c>
      <c r="I51" s="2">
        <f>(G51-H51)</f>
        <v>172</v>
      </c>
    </row>
    <row r="52" spans="1:9" ht="12.75">
      <c r="A52" s="5" t="s">
        <v>53</v>
      </c>
      <c r="B52" s="2">
        <v>23483</v>
      </c>
      <c r="C52" s="2"/>
      <c r="D52" s="2"/>
      <c r="E52" s="2"/>
      <c r="F52" s="2">
        <v>23483</v>
      </c>
      <c r="G52" s="2"/>
      <c r="H52" s="2"/>
      <c r="I52" s="2">
        <f>(G52-H52)</f>
        <v>0</v>
      </c>
    </row>
    <row r="53" spans="1:9" ht="12.75">
      <c r="A53" s="5" t="s">
        <v>54</v>
      </c>
      <c r="B53" s="2">
        <v>3195</v>
      </c>
      <c r="C53" s="2">
        <v>866</v>
      </c>
      <c r="D53" s="2"/>
      <c r="E53" s="2">
        <f t="shared" si="0"/>
        <v>866</v>
      </c>
      <c r="F53" s="2">
        <v>2328</v>
      </c>
      <c r="G53" s="2">
        <v>15</v>
      </c>
      <c r="H53" s="2">
        <v>4</v>
      </c>
      <c r="I53" s="2">
        <f>(G53-H53)</f>
        <v>11</v>
      </c>
    </row>
    <row r="54" spans="1:9" ht="12.75">
      <c r="A54" s="5" t="s">
        <v>55</v>
      </c>
      <c r="B54" s="2">
        <v>19372</v>
      </c>
      <c r="C54" s="2">
        <v>2253</v>
      </c>
      <c r="D54" s="2"/>
      <c r="E54" s="2">
        <f t="shared" si="0"/>
        <v>2253</v>
      </c>
      <c r="F54" s="2">
        <v>17118</v>
      </c>
      <c r="G54" s="2"/>
      <c r="H54" s="2"/>
      <c r="I54" s="2"/>
    </row>
    <row r="55" spans="1:9" ht="12.75">
      <c r="A55" s="5" t="s">
        <v>56</v>
      </c>
      <c r="B55" s="2">
        <v>1068</v>
      </c>
      <c r="C55" s="2">
        <v>191</v>
      </c>
      <c r="D55" s="2"/>
      <c r="E55" s="2">
        <f t="shared" si="0"/>
        <v>191</v>
      </c>
      <c r="F55" s="2">
        <v>876</v>
      </c>
      <c r="G55" s="2"/>
      <c r="H55" s="2"/>
      <c r="I55" s="2"/>
    </row>
    <row r="56" spans="1:9" ht="12.75">
      <c r="A56" s="5" t="s">
        <v>57</v>
      </c>
      <c r="B56" s="2">
        <v>30187</v>
      </c>
      <c r="C56" s="2">
        <v>6372</v>
      </c>
      <c r="D56" s="2"/>
      <c r="E56" s="2">
        <f t="shared" si="0"/>
        <v>6372</v>
      </c>
      <c r="F56" s="2">
        <v>23814</v>
      </c>
      <c r="G56" s="2">
        <v>100</v>
      </c>
      <c r="H56" s="2"/>
      <c r="I56" s="2">
        <f>(G56-H56)</f>
        <v>100</v>
      </c>
    </row>
    <row r="57" spans="1:9" ht="12.75">
      <c r="A57" s="5" t="s">
        <v>58</v>
      </c>
      <c r="B57" s="2">
        <v>115847</v>
      </c>
      <c r="C57" s="2">
        <v>11892</v>
      </c>
      <c r="D57" s="2"/>
      <c r="E57" s="2">
        <f t="shared" si="0"/>
        <v>11892</v>
      </c>
      <c r="F57" s="2">
        <v>103954</v>
      </c>
      <c r="G57" s="2">
        <v>2800</v>
      </c>
      <c r="H57" s="2">
        <v>1098</v>
      </c>
      <c r="I57" s="2">
        <f>(G57-H57)</f>
        <v>1702</v>
      </c>
    </row>
    <row r="58" spans="1:9" ht="12.75">
      <c r="A58" s="5" t="s">
        <v>59</v>
      </c>
      <c r="B58" s="2">
        <v>4369</v>
      </c>
      <c r="C58" s="2">
        <v>1301</v>
      </c>
      <c r="D58" s="2">
        <v>97</v>
      </c>
      <c r="E58" s="2">
        <f t="shared" si="0"/>
        <v>1398</v>
      </c>
      <c r="F58" s="2">
        <v>2970</v>
      </c>
      <c r="G58" s="2">
        <v>2827</v>
      </c>
      <c r="H58" s="2">
        <v>2262</v>
      </c>
      <c r="I58" s="2">
        <f>(G58-H58)</f>
        <v>565</v>
      </c>
    </row>
    <row r="59" spans="1:9" ht="12.75">
      <c r="A59" s="5" t="s">
        <v>60</v>
      </c>
      <c r="B59" s="2">
        <v>248886</v>
      </c>
      <c r="C59" s="2">
        <v>25490</v>
      </c>
      <c r="D59" s="2">
        <v>4593</v>
      </c>
      <c r="E59" s="2">
        <f t="shared" si="0"/>
        <v>30083</v>
      </c>
      <c r="F59" s="2">
        <v>218802</v>
      </c>
      <c r="G59" s="2">
        <v>28894</v>
      </c>
      <c r="H59" s="2">
        <v>3307</v>
      </c>
      <c r="I59" s="2">
        <f>(G59-H59)</f>
        <v>25587</v>
      </c>
    </row>
    <row r="60" spans="1:9" ht="12.75">
      <c r="A60" s="5" t="s">
        <v>61</v>
      </c>
      <c r="B60" s="2">
        <v>18581</v>
      </c>
      <c r="C60" s="2">
        <v>2567</v>
      </c>
      <c r="D60" s="2"/>
      <c r="E60" s="2">
        <f t="shared" si="0"/>
        <v>2567</v>
      </c>
      <c r="F60" s="2">
        <v>16014</v>
      </c>
      <c r="G60" s="2"/>
      <c r="H60" s="2"/>
      <c r="I60" s="2"/>
    </row>
    <row r="61" spans="1:9" ht="12.75">
      <c r="A61" s="5" t="s">
        <v>62</v>
      </c>
      <c r="B61" s="2">
        <v>56230</v>
      </c>
      <c r="C61" s="2">
        <v>9320</v>
      </c>
      <c r="D61" s="2">
        <v>1503</v>
      </c>
      <c r="E61" s="2">
        <f t="shared" si="0"/>
        <v>10823</v>
      </c>
      <c r="F61" s="2">
        <v>45406</v>
      </c>
      <c r="G61" s="2">
        <v>1186</v>
      </c>
      <c r="H61" s="2">
        <v>165</v>
      </c>
      <c r="I61" s="2">
        <f>(G61-H61)</f>
        <v>1021</v>
      </c>
    </row>
    <row r="62" spans="1:9" ht="12.75">
      <c r="A62" s="5" t="s">
        <v>63</v>
      </c>
      <c r="B62" s="2">
        <v>23210</v>
      </c>
      <c r="C62" s="2">
        <v>2351</v>
      </c>
      <c r="D62" s="2"/>
      <c r="E62" s="2">
        <f t="shared" si="0"/>
        <v>2351</v>
      </c>
      <c r="F62" s="2">
        <v>20858</v>
      </c>
      <c r="G62" s="2"/>
      <c r="H62" s="2"/>
      <c r="I62" s="2"/>
    </row>
    <row r="63" spans="1:9" ht="12.75">
      <c r="A63" s="5" t="s">
        <v>64</v>
      </c>
      <c r="B63" s="2">
        <v>14040</v>
      </c>
      <c r="C63" s="2">
        <v>1314</v>
      </c>
      <c r="D63" s="2"/>
      <c r="E63" s="2">
        <f t="shared" si="0"/>
        <v>1314</v>
      </c>
      <c r="F63" s="2">
        <v>12726</v>
      </c>
      <c r="G63" s="2">
        <v>694</v>
      </c>
      <c r="H63" s="2">
        <v>277</v>
      </c>
      <c r="I63" s="2">
        <f>(G63-H63)</f>
        <v>417</v>
      </c>
    </row>
    <row r="64" spans="1:9" ht="12.75">
      <c r="A64" s="5" t="s">
        <v>65</v>
      </c>
      <c r="B64" s="2">
        <v>43256</v>
      </c>
      <c r="C64" s="2">
        <v>5115</v>
      </c>
      <c r="D64" s="2"/>
      <c r="E64" s="2">
        <f t="shared" si="0"/>
        <v>5115</v>
      </c>
      <c r="F64" s="2">
        <v>38140</v>
      </c>
      <c r="G64" s="2"/>
      <c r="H64" s="2"/>
      <c r="I64" s="2"/>
    </row>
    <row r="65" spans="1:9" ht="12.75">
      <c r="A65" s="5" t="s">
        <v>66</v>
      </c>
      <c r="B65" s="2">
        <v>16606</v>
      </c>
      <c r="C65" s="2">
        <v>4750</v>
      </c>
      <c r="D65" s="2">
        <v>45</v>
      </c>
      <c r="E65" s="2">
        <f t="shared" si="0"/>
        <v>4795</v>
      </c>
      <c r="F65" s="2">
        <v>11810</v>
      </c>
      <c r="G65" s="2">
        <v>37</v>
      </c>
      <c r="H65" s="2">
        <v>46</v>
      </c>
      <c r="I65" s="2">
        <f>(G65-H65)</f>
        <v>-9</v>
      </c>
    </row>
    <row r="66" spans="1:9" ht="12.75">
      <c r="A66" s="5" t="s">
        <v>67</v>
      </c>
      <c r="B66" s="2">
        <v>23982</v>
      </c>
      <c r="C66" s="2">
        <v>1922</v>
      </c>
      <c r="D66" s="2">
        <v>254</v>
      </c>
      <c r="E66" s="2">
        <f t="shared" si="0"/>
        <v>2176</v>
      </c>
      <c r="F66" s="2">
        <v>21804</v>
      </c>
      <c r="G66" s="2"/>
      <c r="H66" s="2"/>
      <c r="I66" s="2"/>
    </row>
    <row r="67" spans="1:9" ht="12.75">
      <c r="A67" s="5" t="s">
        <v>68</v>
      </c>
      <c r="B67" s="2">
        <v>22465</v>
      </c>
      <c r="C67" s="2">
        <v>2505</v>
      </c>
      <c r="D67" s="2">
        <v>1232</v>
      </c>
      <c r="E67" s="2">
        <f t="shared" si="0"/>
        <v>3737</v>
      </c>
      <c r="F67" s="2">
        <v>18727</v>
      </c>
      <c r="G67" s="2"/>
      <c r="H67" s="2"/>
      <c r="I67" s="2"/>
    </row>
    <row r="68" spans="1:9" ht="12.75">
      <c r="A68" s="4" t="s">
        <v>69</v>
      </c>
      <c r="B68" s="2">
        <v>54377</v>
      </c>
      <c r="C68" s="2">
        <v>5690</v>
      </c>
      <c r="D68" s="2">
        <v>3443</v>
      </c>
      <c r="E68" s="2">
        <f t="shared" si="0"/>
        <v>9133</v>
      </c>
      <c r="F68" s="2">
        <v>45243</v>
      </c>
      <c r="G68" s="2">
        <v>483</v>
      </c>
      <c r="H68" s="2">
        <v>96</v>
      </c>
      <c r="I68" s="2">
        <f>(G68-H68)</f>
        <v>387</v>
      </c>
    </row>
    <row r="69" spans="1:9" ht="12.75">
      <c r="A69" s="4" t="s">
        <v>70</v>
      </c>
      <c r="B69" s="2">
        <v>9457</v>
      </c>
      <c r="C69" s="2">
        <v>1178</v>
      </c>
      <c r="D69" s="2"/>
      <c r="E69" s="2">
        <f t="shared" si="0"/>
        <v>1178</v>
      </c>
      <c r="F69" s="2">
        <v>8278</v>
      </c>
      <c r="G69" s="2"/>
      <c r="H69" s="2"/>
      <c r="I69" s="2"/>
    </row>
    <row r="70" spans="1:9" ht="12.75">
      <c r="A70" s="4" t="s">
        <v>71</v>
      </c>
      <c r="B70" s="2">
        <v>6140</v>
      </c>
      <c r="C70" s="2">
        <v>859</v>
      </c>
      <c r="D70" s="2"/>
      <c r="E70" s="2">
        <f aca="true" t="shared" si="1" ref="E70:E106">SUM(C70:D70)</f>
        <v>859</v>
      </c>
      <c r="F70" s="2">
        <v>5280</v>
      </c>
      <c r="G70" s="2"/>
      <c r="H70" s="2"/>
      <c r="I70" s="2"/>
    </row>
    <row r="71" spans="1:9" ht="12.75">
      <c r="A71" s="4" t="s">
        <v>72</v>
      </c>
      <c r="B71" s="2">
        <v>12327</v>
      </c>
      <c r="C71" s="2">
        <v>1593</v>
      </c>
      <c r="D71" s="2"/>
      <c r="E71" s="2">
        <f t="shared" si="1"/>
        <v>1593</v>
      </c>
      <c r="F71" s="2">
        <v>10733</v>
      </c>
      <c r="G71" s="2"/>
      <c r="H71" s="2"/>
      <c r="I71" s="2"/>
    </row>
    <row r="72" spans="1:9" ht="12.75">
      <c r="A72" s="4" t="s">
        <v>73</v>
      </c>
      <c r="B72" s="2">
        <v>945</v>
      </c>
      <c r="C72" s="2">
        <v>123</v>
      </c>
      <c r="D72" s="2"/>
      <c r="E72" s="2">
        <f t="shared" si="1"/>
        <v>123</v>
      </c>
      <c r="F72" s="2">
        <v>821</v>
      </c>
      <c r="G72" s="2"/>
      <c r="H72" s="2"/>
      <c r="I72" s="2"/>
    </row>
    <row r="73" spans="1:9" ht="12.75">
      <c r="A73" s="4" t="s">
        <v>74</v>
      </c>
      <c r="B73" s="2">
        <v>1824</v>
      </c>
      <c r="C73" s="2">
        <v>937</v>
      </c>
      <c r="D73" s="2"/>
      <c r="E73" s="2">
        <f t="shared" si="1"/>
        <v>937</v>
      </c>
      <c r="F73" s="2">
        <v>887</v>
      </c>
      <c r="G73" s="2">
        <v>56</v>
      </c>
      <c r="H73" s="2">
        <v>133</v>
      </c>
      <c r="I73" s="2"/>
    </row>
    <row r="74" spans="1:9" ht="12.75">
      <c r="A74" s="4" t="s">
        <v>75</v>
      </c>
      <c r="B74" s="2">
        <v>3039</v>
      </c>
      <c r="C74" s="2">
        <v>693</v>
      </c>
      <c r="D74" s="2"/>
      <c r="E74" s="2">
        <f t="shared" si="1"/>
        <v>693</v>
      </c>
      <c r="F74" s="2">
        <v>2346</v>
      </c>
      <c r="G74" s="2"/>
      <c r="H74" s="2"/>
      <c r="I74" s="2"/>
    </row>
    <row r="75" spans="1:9" ht="12.75">
      <c r="A75" s="4" t="s">
        <v>76</v>
      </c>
      <c r="B75" s="2">
        <v>10488</v>
      </c>
      <c r="C75" s="2">
        <v>1468</v>
      </c>
      <c r="D75" s="2"/>
      <c r="E75" s="2">
        <f t="shared" si="1"/>
        <v>1468</v>
      </c>
      <c r="F75" s="2">
        <v>9020</v>
      </c>
      <c r="G75" s="2"/>
      <c r="H75" s="2"/>
      <c r="I75" s="2"/>
    </row>
    <row r="76" spans="1:9" ht="12.75">
      <c r="A76" s="4" t="s">
        <v>123</v>
      </c>
      <c r="B76" s="2">
        <v>5036</v>
      </c>
      <c r="C76" s="2">
        <v>1084</v>
      </c>
      <c r="D76" s="2">
        <v>137</v>
      </c>
      <c r="E76" s="2">
        <f t="shared" si="1"/>
        <v>1221</v>
      </c>
      <c r="F76" s="2">
        <v>3814</v>
      </c>
      <c r="G76" s="2">
        <v>111</v>
      </c>
      <c r="H76" s="2">
        <v>105</v>
      </c>
      <c r="I76" s="2">
        <f aca="true" t="shared" si="2" ref="I76:I81">(G76-H76)</f>
        <v>6</v>
      </c>
    </row>
    <row r="77" spans="1:9" ht="12.75">
      <c r="A77" s="4" t="s">
        <v>77</v>
      </c>
      <c r="B77" s="2">
        <v>37610</v>
      </c>
      <c r="C77" s="2">
        <v>6765</v>
      </c>
      <c r="D77" s="2">
        <v>2848</v>
      </c>
      <c r="E77" s="2">
        <f t="shared" si="1"/>
        <v>9613</v>
      </c>
      <c r="F77" s="2">
        <v>27996</v>
      </c>
      <c r="G77" s="2">
        <v>12610</v>
      </c>
      <c r="H77" s="2">
        <v>2359</v>
      </c>
      <c r="I77" s="2">
        <f t="shared" si="2"/>
        <v>10251</v>
      </c>
    </row>
    <row r="78" spans="1:9" ht="12.75">
      <c r="A78" s="4" t="s">
        <v>78</v>
      </c>
      <c r="B78" s="2">
        <v>13898</v>
      </c>
      <c r="C78" s="2">
        <v>1104</v>
      </c>
      <c r="D78" s="2">
        <v>46</v>
      </c>
      <c r="E78" s="2">
        <f t="shared" si="1"/>
        <v>1150</v>
      </c>
      <c r="F78" s="2">
        <v>12746</v>
      </c>
      <c r="G78" s="2">
        <v>6671</v>
      </c>
      <c r="H78" s="2">
        <v>1131</v>
      </c>
      <c r="I78" s="2">
        <f t="shared" si="2"/>
        <v>5540</v>
      </c>
    </row>
    <row r="79" spans="1:9" ht="12.75">
      <c r="A79" s="4" t="s">
        <v>79</v>
      </c>
      <c r="B79" s="2">
        <v>8606</v>
      </c>
      <c r="C79" s="2">
        <v>910</v>
      </c>
      <c r="D79" s="2"/>
      <c r="E79" s="2">
        <f t="shared" si="1"/>
        <v>910</v>
      </c>
      <c r="F79" s="2">
        <v>7696</v>
      </c>
      <c r="G79" s="2">
        <v>251</v>
      </c>
      <c r="H79" s="2">
        <v>37</v>
      </c>
      <c r="I79" s="2">
        <f t="shared" si="2"/>
        <v>214</v>
      </c>
    </row>
    <row r="80" spans="1:9" ht="12.75">
      <c r="A80" s="4" t="s">
        <v>80</v>
      </c>
      <c r="B80" s="2">
        <v>16954</v>
      </c>
      <c r="C80" s="2">
        <v>3340</v>
      </c>
      <c r="D80" s="2">
        <v>1983</v>
      </c>
      <c r="E80" s="2">
        <f t="shared" si="1"/>
        <v>5323</v>
      </c>
      <c r="F80" s="2">
        <v>11631</v>
      </c>
      <c r="G80" s="2">
        <v>3370</v>
      </c>
      <c r="H80" s="2">
        <v>1131</v>
      </c>
      <c r="I80" s="2">
        <f t="shared" si="2"/>
        <v>2239</v>
      </c>
    </row>
    <row r="81" spans="1:9" ht="12.75">
      <c r="A81" s="4" t="s">
        <v>81</v>
      </c>
      <c r="B81" s="2">
        <v>3115</v>
      </c>
      <c r="C81" s="2">
        <v>668</v>
      </c>
      <c r="D81" s="2">
        <v>180</v>
      </c>
      <c r="E81" s="2">
        <f t="shared" si="1"/>
        <v>848</v>
      </c>
      <c r="F81" s="2">
        <v>2265</v>
      </c>
      <c r="G81" s="2">
        <v>553</v>
      </c>
      <c r="H81" s="2">
        <v>544</v>
      </c>
      <c r="I81" s="2">
        <f t="shared" si="2"/>
        <v>9</v>
      </c>
    </row>
    <row r="82" spans="1:9" ht="12.75">
      <c r="A82" s="4" t="s">
        <v>82</v>
      </c>
      <c r="B82" s="2">
        <v>231093</v>
      </c>
      <c r="C82" s="2">
        <v>5596</v>
      </c>
      <c r="D82" s="2"/>
      <c r="E82" s="2">
        <f t="shared" si="1"/>
        <v>5596</v>
      </c>
      <c r="F82" s="2">
        <v>225496</v>
      </c>
      <c r="G82" s="2"/>
      <c r="H82" s="2"/>
      <c r="I82" s="2"/>
    </row>
    <row r="83" spans="1:9" ht="12.75">
      <c r="A83" s="4" t="s">
        <v>83</v>
      </c>
      <c r="B83" s="2">
        <v>10966</v>
      </c>
      <c r="C83" s="2">
        <v>5430</v>
      </c>
      <c r="D83" s="2"/>
      <c r="E83" s="2">
        <f t="shared" si="1"/>
        <v>5430</v>
      </c>
      <c r="F83" s="2">
        <v>5535</v>
      </c>
      <c r="G83" s="2">
        <v>1222</v>
      </c>
      <c r="H83" s="2">
        <v>91</v>
      </c>
      <c r="I83" s="2">
        <f>(G83-H83)</f>
        <v>1131</v>
      </c>
    </row>
    <row r="84" spans="1:9" ht="12.75">
      <c r="A84" s="4" t="s">
        <v>84</v>
      </c>
      <c r="B84" s="2">
        <v>1126</v>
      </c>
      <c r="C84" s="2">
        <v>786</v>
      </c>
      <c r="D84" s="2"/>
      <c r="E84" s="2">
        <f t="shared" si="1"/>
        <v>786</v>
      </c>
      <c r="F84" s="2">
        <v>340</v>
      </c>
      <c r="G84" s="2"/>
      <c r="H84" s="2"/>
      <c r="I84" s="2"/>
    </row>
    <row r="85" spans="1:9" ht="12.75">
      <c r="A85" s="4" t="s">
        <v>85</v>
      </c>
      <c r="B85" s="2">
        <v>7891</v>
      </c>
      <c r="C85" s="2">
        <v>921</v>
      </c>
      <c r="D85" s="2">
        <v>91</v>
      </c>
      <c r="E85" s="2">
        <f t="shared" si="1"/>
        <v>1012</v>
      </c>
      <c r="F85" s="2">
        <v>6877</v>
      </c>
      <c r="G85" s="2"/>
      <c r="H85" s="2"/>
      <c r="I85" s="2"/>
    </row>
    <row r="86" spans="1:9" ht="12.75">
      <c r="A86" s="4" t="s">
        <v>86</v>
      </c>
      <c r="B86" s="2">
        <v>1210</v>
      </c>
      <c r="C86" s="2">
        <v>407</v>
      </c>
      <c r="D86" s="2"/>
      <c r="E86" s="2">
        <f t="shared" si="1"/>
        <v>407</v>
      </c>
      <c r="F86" s="2">
        <v>802</v>
      </c>
      <c r="G86" s="2"/>
      <c r="H86" s="2"/>
      <c r="I86" s="2"/>
    </row>
    <row r="87" spans="1:9" ht="12.75">
      <c r="A87" s="4" t="s">
        <v>87</v>
      </c>
      <c r="B87" s="2">
        <v>2362</v>
      </c>
      <c r="C87" s="2">
        <v>264</v>
      </c>
      <c r="D87" s="2">
        <v>142</v>
      </c>
      <c r="E87" s="2">
        <f t="shared" si="1"/>
        <v>406</v>
      </c>
      <c r="F87" s="2">
        <v>1956</v>
      </c>
      <c r="G87" s="2"/>
      <c r="H87" s="2"/>
      <c r="I87" s="2"/>
    </row>
    <row r="88" spans="1:9" ht="12.75">
      <c r="A88" s="4" t="s">
        <v>88</v>
      </c>
      <c r="B88" s="2">
        <v>768</v>
      </c>
      <c r="C88" s="2">
        <v>68</v>
      </c>
      <c r="D88" s="2"/>
      <c r="E88" s="2">
        <f t="shared" si="1"/>
        <v>68</v>
      </c>
      <c r="F88" s="2">
        <v>699</v>
      </c>
      <c r="G88" s="2"/>
      <c r="H88" s="2"/>
      <c r="I88" s="2"/>
    </row>
    <row r="89" spans="1:9" ht="12.75">
      <c r="A89" s="4" t="s">
        <v>89</v>
      </c>
      <c r="B89" s="2">
        <v>142524</v>
      </c>
      <c r="C89" s="2">
        <v>11864</v>
      </c>
      <c r="D89" s="2"/>
      <c r="E89" s="2">
        <f t="shared" si="1"/>
        <v>11864</v>
      </c>
      <c r="F89" s="2">
        <v>130659</v>
      </c>
      <c r="G89" s="2"/>
      <c r="H89" s="2"/>
      <c r="I89" s="2"/>
    </row>
    <row r="90" spans="1:9" ht="12.75">
      <c r="A90" s="4" t="s">
        <v>90</v>
      </c>
      <c r="B90" s="2">
        <v>7908</v>
      </c>
      <c r="C90" s="2">
        <v>970</v>
      </c>
      <c r="D90" s="2"/>
      <c r="E90" s="2">
        <f t="shared" si="1"/>
        <v>970</v>
      </c>
      <c r="F90" s="2">
        <v>6938</v>
      </c>
      <c r="G90" s="2"/>
      <c r="H90" s="2"/>
      <c r="I90" s="2"/>
    </row>
    <row r="91" spans="1:9" ht="12.75">
      <c r="A91" s="4" t="s">
        <v>109</v>
      </c>
      <c r="B91" s="2">
        <v>3526</v>
      </c>
      <c r="C91" s="2">
        <v>864</v>
      </c>
      <c r="D91" s="2">
        <v>201</v>
      </c>
      <c r="E91" s="2">
        <f t="shared" si="1"/>
        <v>1065</v>
      </c>
      <c r="F91" s="2">
        <v>2461</v>
      </c>
      <c r="G91" s="2">
        <v>19</v>
      </c>
      <c r="H91" s="2"/>
      <c r="I91" s="2">
        <f>(G91-H91)</f>
        <v>19</v>
      </c>
    </row>
    <row r="92" spans="1:9" ht="12.75">
      <c r="A92" s="4" t="s">
        <v>91</v>
      </c>
      <c r="B92" s="2">
        <v>4655</v>
      </c>
      <c r="C92" s="2">
        <v>1876</v>
      </c>
      <c r="D92" s="2">
        <v>209</v>
      </c>
      <c r="E92" s="2">
        <f t="shared" si="1"/>
        <v>2085</v>
      </c>
      <c r="F92" s="2">
        <v>2569</v>
      </c>
      <c r="G92" s="2"/>
      <c r="H92" s="2"/>
      <c r="I92" s="2"/>
    </row>
    <row r="93" spans="1:9" ht="12.75">
      <c r="A93" s="4" t="s">
        <v>92</v>
      </c>
      <c r="B93" s="2">
        <v>2437</v>
      </c>
      <c r="C93" s="2">
        <v>341</v>
      </c>
      <c r="D93" s="2"/>
      <c r="E93" s="2">
        <f t="shared" si="1"/>
        <v>341</v>
      </c>
      <c r="F93" s="2">
        <v>2096</v>
      </c>
      <c r="G93" s="2"/>
      <c r="H93" s="2"/>
      <c r="I93" s="2"/>
    </row>
    <row r="94" spans="1:9" ht="12.75">
      <c r="A94" s="4" t="s">
        <v>93</v>
      </c>
      <c r="B94" s="2">
        <v>36665</v>
      </c>
      <c r="C94" s="2">
        <v>10044</v>
      </c>
      <c r="D94" s="2"/>
      <c r="E94" s="2">
        <f t="shared" si="1"/>
        <v>10044</v>
      </c>
      <c r="F94" s="2">
        <v>26620</v>
      </c>
      <c r="G94" s="2">
        <v>189</v>
      </c>
      <c r="H94" s="2">
        <v>47</v>
      </c>
      <c r="I94" s="2">
        <f>(G94-H94)</f>
        <v>142</v>
      </c>
    </row>
    <row r="95" spans="1:9" ht="12.75">
      <c r="A95" s="4" t="s">
        <v>94</v>
      </c>
      <c r="B95" s="2">
        <v>20532</v>
      </c>
      <c r="C95" s="2">
        <v>3824</v>
      </c>
      <c r="D95" s="2">
        <v>795</v>
      </c>
      <c r="E95" s="2">
        <f t="shared" si="1"/>
        <v>4619</v>
      </c>
      <c r="F95" s="2">
        <v>15911</v>
      </c>
      <c r="G95" s="2"/>
      <c r="H95" s="2"/>
      <c r="I95" s="2"/>
    </row>
    <row r="96" spans="1:9" ht="12.75">
      <c r="A96" s="4" t="s">
        <v>95</v>
      </c>
      <c r="B96" s="2">
        <v>4544</v>
      </c>
      <c r="C96" s="2">
        <v>720</v>
      </c>
      <c r="D96" s="2"/>
      <c r="E96" s="2">
        <f t="shared" si="1"/>
        <v>720</v>
      </c>
      <c r="F96" s="2">
        <v>3821</v>
      </c>
      <c r="G96" s="2"/>
      <c r="H96" s="2"/>
      <c r="I96" s="2"/>
    </row>
    <row r="97" spans="1:9" ht="12.75">
      <c r="A97" s="4" t="s">
        <v>96</v>
      </c>
      <c r="B97" s="2">
        <v>1667975</v>
      </c>
      <c r="C97" s="2">
        <v>24389</v>
      </c>
      <c r="D97" s="2">
        <v>4397</v>
      </c>
      <c r="E97" s="2">
        <f t="shared" si="1"/>
        <v>28786</v>
      </c>
      <c r="F97" s="2">
        <v>1639188</v>
      </c>
      <c r="G97" s="2"/>
      <c r="H97" s="2"/>
      <c r="I97" s="2"/>
    </row>
    <row r="98" spans="1:9" ht="12.75">
      <c r="A98" s="4" t="s">
        <v>97</v>
      </c>
      <c r="B98" s="2">
        <v>13413</v>
      </c>
      <c r="C98" s="2">
        <v>884</v>
      </c>
      <c r="D98" s="2">
        <v>100</v>
      </c>
      <c r="E98" s="2">
        <f t="shared" si="1"/>
        <v>984</v>
      </c>
      <c r="F98" s="2">
        <v>12428</v>
      </c>
      <c r="G98" s="2"/>
      <c r="H98" s="2"/>
      <c r="I98" s="2"/>
    </row>
    <row r="99" spans="1:9" ht="12.75">
      <c r="A99" s="4" t="s">
        <v>98</v>
      </c>
      <c r="B99" s="2">
        <v>3267</v>
      </c>
      <c r="C99" s="2">
        <v>616</v>
      </c>
      <c r="D99" s="2"/>
      <c r="E99" s="2">
        <f t="shared" si="1"/>
        <v>616</v>
      </c>
      <c r="F99" s="2">
        <v>2651</v>
      </c>
      <c r="G99" s="2">
        <v>1062</v>
      </c>
      <c r="H99" s="2">
        <v>335</v>
      </c>
      <c r="I99" s="2">
        <f>(G99-H99)</f>
        <v>727</v>
      </c>
    </row>
    <row r="100" spans="1:9" ht="12.75">
      <c r="A100" s="4" t="s">
        <v>99</v>
      </c>
      <c r="B100" s="2">
        <v>5302</v>
      </c>
      <c r="C100" s="2">
        <v>972</v>
      </c>
      <c r="D100" s="2"/>
      <c r="E100" s="2">
        <f t="shared" si="1"/>
        <v>972</v>
      </c>
      <c r="F100" s="2">
        <v>4330</v>
      </c>
      <c r="G100" s="2">
        <v>2528</v>
      </c>
      <c r="H100" s="2">
        <v>577</v>
      </c>
      <c r="I100" s="2">
        <f>(G100-H100)</f>
        <v>1951</v>
      </c>
    </row>
    <row r="101" spans="1:9" ht="12.75">
      <c r="A101" s="4" t="s">
        <v>100</v>
      </c>
      <c r="B101" s="2">
        <v>11325</v>
      </c>
      <c r="C101" s="2">
        <v>1548</v>
      </c>
      <c r="D101" s="2"/>
      <c r="E101" s="2">
        <f t="shared" si="1"/>
        <v>1548</v>
      </c>
      <c r="F101" s="2">
        <v>9777</v>
      </c>
      <c r="G101" s="2"/>
      <c r="H101" s="2"/>
      <c r="I101" s="2"/>
    </row>
    <row r="102" spans="1:9" ht="12.75">
      <c r="A102" s="4" t="s">
        <v>101</v>
      </c>
      <c r="B102" s="2">
        <v>1233</v>
      </c>
      <c r="C102" s="2">
        <v>204</v>
      </c>
      <c r="D102" s="2"/>
      <c r="E102" s="2">
        <f t="shared" si="1"/>
        <v>204</v>
      </c>
      <c r="F102" s="2">
        <v>1029</v>
      </c>
      <c r="G102" s="2"/>
      <c r="H102" s="2"/>
      <c r="I102" s="2"/>
    </row>
    <row r="103" spans="1:9" ht="12.75">
      <c r="A103" s="4" t="s">
        <v>102</v>
      </c>
      <c r="B103" s="2">
        <v>2000</v>
      </c>
      <c r="C103" s="2">
        <v>380</v>
      </c>
      <c r="D103" s="2"/>
      <c r="E103" s="2">
        <f t="shared" si="1"/>
        <v>380</v>
      </c>
      <c r="F103" s="2">
        <v>1620</v>
      </c>
      <c r="G103" s="2">
        <v>214</v>
      </c>
      <c r="H103" s="2">
        <v>85</v>
      </c>
      <c r="I103" s="2">
        <f>(G103-H103)</f>
        <v>129</v>
      </c>
    </row>
    <row r="104" spans="1:9" ht="12.75">
      <c r="A104" s="4" t="s">
        <v>103</v>
      </c>
      <c r="B104" s="2">
        <v>16415</v>
      </c>
      <c r="C104" s="2">
        <v>3748</v>
      </c>
      <c r="D104" s="2">
        <v>380</v>
      </c>
      <c r="E104" s="2">
        <f t="shared" si="1"/>
        <v>4128</v>
      </c>
      <c r="F104" s="2">
        <v>12286</v>
      </c>
      <c r="G104" s="2"/>
      <c r="H104" s="2"/>
      <c r="I104" s="2"/>
    </row>
    <row r="105" spans="1:9" ht="12.75">
      <c r="A105" s="4" t="s">
        <v>104</v>
      </c>
      <c r="B105" s="2">
        <v>33197</v>
      </c>
      <c r="C105" s="2">
        <v>8875</v>
      </c>
      <c r="D105" s="2">
        <v>589</v>
      </c>
      <c r="E105" s="2">
        <f t="shared" si="1"/>
        <v>9464</v>
      </c>
      <c r="F105" s="2">
        <v>23732</v>
      </c>
      <c r="G105" s="2"/>
      <c r="H105" s="2"/>
      <c r="I105" s="2"/>
    </row>
    <row r="106" spans="1:9" ht="12.75">
      <c r="A106" s="4" t="s">
        <v>105</v>
      </c>
      <c r="B106" s="8">
        <v>4402</v>
      </c>
      <c r="C106" s="2">
        <v>673</v>
      </c>
      <c r="D106" s="2">
        <v>162</v>
      </c>
      <c r="E106" s="2">
        <f t="shared" si="1"/>
        <v>835</v>
      </c>
      <c r="F106" s="2">
        <v>3567</v>
      </c>
      <c r="G106" s="2">
        <v>243</v>
      </c>
      <c r="H106" s="2">
        <v>103</v>
      </c>
      <c r="I106" s="2">
        <f>(G106-H106)</f>
        <v>140</v>
      </c>
    </row>
    <row r="107" spans="1:9" ht="16.5" customHeight="1">
      <c r="A107" s="6" t="s">
        <v>106</v>
      </c>
      <c r="B107" s="7">
        <f>SUM(B5:B106)</f>
        <v>4663511</v>
      </c>
      <c r="C107" s="7">
        <f>SUM(C5:C106)</f>
        <v>368645</v>
      </c>
      <c r="D107" s="7">
        <f>SUM(D5:D106)</f>
        <v>56339</v>
      </c>
      <c r="E107" s="7">
        <f>SUM(E5:E106)</f>
        <v>424984</v>
      </c>
      <c r="F107" s="7">
        <f>SUM(F6:F106)</f>
        <v>4218173</v>
      </c>
      <c r="G107" s="7">
        <f>SUM(G6:G106)</f>
        <v>203920</v>
      </c>
      <c r="H107" s="7">
        <f>SUM(H6:H106)</f>
        <v>33321</v>
      </c>
      <c r="I107" s="7">
        <f>SUM(I6:I106)</f>
        <v>170676</v>
      </c>
    </row>
    <row r="108" spans="1:9" ht="13.5" customHeight="1">
      <c r="A108" s="13"/>
      <c r="B108" s="14">
        <v>4663647</v>
      </c>
      <c r="C108" s="14">
        <v>368716</v>
      </c>
      <c r="D108" s="14">
        <v>56364</v>
      </c>
      <c r="E108" s="14">
        <v>425081</v>
      </c>
      <c r="F108" s="14">
        <v>4238565</v>
      </c>
      <c r="G108" s="14">
        <v>203939</v>
      </c>
      <c r="H108" s="14">
        <v>33306</v>
      </c>
      <c r="I108" s="14">
        <v>170709</v>
      </c>
    </row>
    <row r="109" spans="2:8" ht="24.75" customHeight="1">
      <c r="B109" s="21" t="s">
        <v>110</v>
      </c>
      <c r="C109" s="22"/>
      <c r="D109" s="17">
        <v>4663647</v>
      </c>
      <c r="E109" s="18" t="s">
        <v>112</v>
      </c>
      <c r="F109" s="17">
        <v>425081</v>
      </c>
      <c r="G109" s="18" t="s">
        <v>113</v>
      </c>
      <c r="H109" s="10">
        <v>4867586</v>
      </c>
    </row>
    <row r="110" spans="2:8" ht="18" customHeight="1">
      <c r="B110" s="21" t="s">
        <v>116</v>
      </c>
      <c r="C110" s="22"/>
      <c r="D110" s="19">
        <v>203939</v>
      </c>
      <c r="E110" s="20" t="s">
        <v>116</v>
      </c>
      <c r="F110" s="19">
        <v>33306</v>
      </c>
      <c r="G110" s="20" t="s">
        <v>115</v>
      </c>
      <c r="H110" s="11">
        <v>458387</v>
      </c>
    </row>
    <row r="111" spans="2:9" ht="24" customHeight="1">
      <c r="B111" s="23" t="s">
        <v>111</v>
      </c>
      <c r="C111" s="22"/>
      <c r="D111" s="9">
        <f>SUM(D109:D110)</f>
        <v>4867586</v>
      </c>
      <c r="E111" s="15" t="s">
        <v>111</v>
      </c>
      <c r="F111" s="9">
        <f>SUM(F109:F110)</f>
        <v>458387</v>
      </c>
      <c r="G111" s="15" t="s">
        <v>114</v>
      </c>
      <c r="H111" s="9">
        <f>(H109-H110)</f>
        <v>4409199</v>
      </c>
      <c r="I111" s="16">
        <v>4409198</v>
      </c>
    </row>
    <row r="113" spans="1:9" ht="18.75" customHeight="1">
      <c r="A113" s="31" t="s">
        <v>117</v>
      </c>
      <c r="B113" s="31"/>
      <c r="C113" s="31"/>
      <c r="D113" s="31"/>
      <c r="E113" s="31"/>
      <c r="F113" s="31"/>
      <c r="G113" s="31"/>
      <c r="H113" s="31"/>
      <c r="I113" s="32"/>
    </row>
    <row r="114" spans="1:9" ht="42" customHeight="1">
      <c r="A114" s="25" t="s">
        <v>124</v>
      </c>
      <c r="B114" s="25"/>
      <c r="C114" s="25"/>
      <c r="D114" s="25"/>
      <c r="E114" s="25"/>
      <c r="F114" s="25"/>
      <c r="G114" s="25"/>
      <c r="H114" s="25"/>
      <c r="I114" s="25"/>
    </row>
    <row r="115" spans="1:9" ht="71.25" customHeight="1">
      <c r="A115" s="25" t="s">
        <v>125</v>
      </c>
      <c r="B115" s="25"/>
      <c r="C115" s="25"/>
      <c r="D115" s="25"/>
      <c r="E115" s="25"/>
      <c r="F115" s="25"/>
      <c r="G115" s="25"/>
      <c r="H115" s="25"/>
      <c r="I115" s="25"/>
    </row>
    <row r="116" spans="1:9" ht="27" customHeight="1">
      <c r="A116" s="25" t="s">
        <v>126</v>
      </c>
      <c r="B116" s="25"/>
      <c r="C116" s="25"/>
      <c r="D116" s="25"/>
      <c r="E116" s="25"/>
      <c r="F116" s="25"/>
      <c r="G116" s="25"/>
      <c r="H116" s="25"/>
      <c r="I116" s="25"/>
    </row>
    <row r="117" spans="1:9" ht="28.5" customHeight="1">
      <c r="A117" s="25" t="s">
        <v>127</v>
      </c>
      <c r="B117" s="25"/>
      <c r="C117" s="25"/>
      <c r="D117" s="25"/>
      <c r="E117" s="25"/>
      <c r="F117" s="25"/>
      <c r="G117" s="25"/>
      <c r="H117" s="25"/>
      <c r="I117" s="25"/>
    </row>
    <row r="118" spans="1:9" ht="43.5" customHeight="1">
      <c r="A118" s="25" t="s">
        <v>128</v>
      </c>
      <c r="B118" s="25"/>
      <c r="C118" s="25"/>
      <c r="D118" s="25"/>
      <c r="E118" s="25"/>
      <c r="F118" s="25"/>
      <c r="G118" s="25"/>
      <c r="H118" s="25"/>
      <c r="I118" s="25"/>
    </row>
    <row r="119" spans="1:9" ht="42" customHeight="1">
      <c r="A119" s="25" t="s">
        <v>118</v>
      </c>
      <c r="B119" s="25"/>
      <c r="C119" s="25"/>
      <c r="D119" s="25"/>
      <c r="E119" s="25"/>
      <c r="F119" s="25"/>
      <c r="G119" s="25"/>
      <c r="H119" s="25"/>
      <c r="I119" s="25"/>
    </row>
    <row r="120" spans="1:9" ht="26.25" customHeight="1">
      <c r="A120" s="25" t="s">
        <v>119</v>
      </c>
      <c r="B120" s="25"/>
      <c r="C120" s="25"/>
      <c r="D120" s="25"/>
      <c r="E120" s="25"/>
      <c r="F120" s="25"/>
      <c r="G120" s="25"/>
      <c r="H120" s="25"/>
      <c r="I120" s="25"/>
    </row>
    <row r="122" spans="1:9" ht="12.75">
      <c r="A122" s="33" t="s">
        <v>121</v>
      </c>
      <c r="B122" s="33"/>
      <c r="C122" s="33"/>
      <c r="D122" s="33"/>
      <c r="E122" s="33"/>
      <c r="F122" s="33"/>
      <c r="G122" s="33"/>
      <c r="H122" s="33"/>
      <c r="I122" s="33"/>
    </row>
    <row r="123" spans="1:8" ht="12.75">
      <c r="A123" s="30" t="s">
        <v>120</v>
      </c>
      <c r="B123" s="30"/>
      <c r="C123" s="30"/>
      <c r="D123" s="30"/>
      <c r="E123" s="30"/>
      <c r="F123" s="30"/>
      <c r="G123" s="30"/>
      <c r="H123" s="30"/>
    </row>
    <row r="126" spans="1:9" ht="43.5" customHeight="1">
      <c r="A126" s="26" t="s">
        <v>130</v>
      </c>
      <c r="B126" s="27"/>
      <c r="C126" s="27"/>
      <c r="D126" s="27"/>
      <c r="E126" s="27"/>
      <c r="F126" s="27"/>
      <c r="G126" s="27"/>
      <c r="H126" s="27"/>
      <c r="I126" s="27"/>
    </row>
    <row r="127" spans="1:9" ht="12.75">
      <c r="A127" s="12"/>
      <c r="B127" s="12"/>
      <c r="C127" s="12"/>
      <c r="D127" s="12"/>
      <c r="E127" s="12"/>
      <c r="F127" s="12"/>
      <c r="G127" s="12"/>
      <c r="H127" s="12"/>
      <c r="I127" s="12"/>
    </row>
    <row r="129" spans="1:2" ht="12.75">
      <c r="A129" s="24" t="s">
        <v>129</v>
      </c>
      <c r="B129" s="24"/>
    </row>
  </sheetData>
  <mergeCells count="17">
    <mergeCell ref="A1:I1"/>
    <mergeCell ref="A2:I2"/>
    <mergeCell ref="A123:H123"/>
    <mergeCell ref="A113:I113"/>
    <mergeCell ref="A122:I122"/>
    <mergeCell ref="A114:I114"/>
    <mergeCell ref="A115:I115"/>
    <mergeCell ref="A116:I116"/>
    <mergeCell ref="A117:I117"/>
    <mergeCell ref="B109:C109"/>
    <mergeCell ref="B110:C110"/>
    <mergeCell ref="B111:C111"/>
    <mergeCell ref="A129:B129"/>
    <mergeCell ref="A118:I118"/>
    <mergeCell ref="A119:I119"/>
    <mergeCell ref="A120:I120"/>
    <mergeCell ref="A126:I126"/>
  </mergeCells>
  <printOptions horizontalCentered="1"/>
  <pageMargins left="0" right="0" top="0.3937007874015748" bottom="0.3937007874015748" header="0" footer="0"/>
  <pageSetup horizontalDpi="1200" verticalDpi="1200" orientation="portrait" paperSize="9" scale="80" r:id="rId1"/>
  <headerFooter alignWithMargins="0">
    <oddFooter>&amp;C&amp;F&amp;R&amp;P</oddFooter>
  </headerFooter>
  <ignoredErrors>
    <ignoredError sqref="E5:E66 E67:E106 F107:F108 D111 F1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2003-08-12T15:21:08Z</cp:lastPrinted>
  <dcterms:created xsi:type="dcterms:W3CDTF">2002-02-28T19:11:31Z</dcterms:created>
  <dcterms:modified xsi:type="dcterms:W3CDTF">2003-09-04T14:21:26Z</dcterms:modified>
  <cp:category/>
  <cp:version/>
  <cp:contentType/>
  <cp:contentStatus/>
</cp:coreProperties>
</file>