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<sst xmlns="http://schemas.openxmlformats.org/spreadsheetml/2006/main" count="153" uniqueCount="144">
  <si>
    <t>DOCUMENTO NUMERO 182.</t>
  </si>
  <si>
    <t>ADMINISTRACION DE RENTAS DEL DISTRITO Y DEPARTAMENTO DE MÉXICO.</t>
  </si>
  <si>
    <t>Estado corte de caja que se hace en esta Administracion principal, con distincion de los  ramos que forman el Ingreso y Egreso habidos en todo el año de 1856, con espresion de la existencia que resulta.</t>
  </si>
  <si>
    <t>INGRESOS.</t>
  </si>
  <si>
    <t>Productos líquidos.</t>
  </si>
  <si>
    <t>Existencia que resultó en fin de Diciembre de 1855</t>
  </si>
  <si>
    <t>RAMOS PROPIOS DE ESTA ADUANA.</t>
  </si>
  <si>
    <t>Por derecho de contraregistro</t>
  </si>
  <si>
    <t>Derecho de Consumo</t>
  </si>
  <si>
    <t>Idem de Departamento</t>
  </si>
  <si>
    <t>Idem de 9 reales por barril de Aguardiente de Caña</t>
  </si>
  <si>
    <t>Idem de Internacion</t>
  </si>
  <si>
    <t>Idem de Almacenaje</t>
  </si>
  <si>
    <t>Idem sobre venta de Fincas</t>
  </si>
  <si>
    <t>Idem de Tornaguías</t>
  </si>
  <si>
    <t>Idem de Ensaye de oro y platas</t>
  </si>
  <si>
    <t>Idem de Quinto de idem</t>
  </si>
  <si>
    <t>Multas</t>
  </si>
  <si>
    <t>Por importacion</t>
  </si>
  <si>
    <t>Por adjudicaciones por decreto de 25 de Junio último, en esta administracion, sus receptorías, y la administracion de Tlalpam</t>
  </si>
  <si>
    <t>ALCABALA COMUN, ESCEPTO EL PULQUE.</t>
  </si>
  <si>
    <t>Recaudado en esta Capital</t>
  </si>
  <si>
    <t>Idem de la Receptoría del Casco por carbon y leña, $18,060.79, y por paja y cebada, $26,270.2, total</t>
  </si>
  <si>
    <t>Idem de 15 por 100 de Amortizacion, recaudado en esta capital $1,477.12, en la Receptoría de Tacubaya $2,785,32, total</t>
  </si>
  <si>
    <t>RAMOS QUE PERTENECEN A VARIAS CORPORACIONES.</t>
  </si>
  <si>
    <t>Del frente</t>
  </si>
  <si>
    <t>Idem en la idem de Tacubaya</t>
  </si>
  <si>
    <t>Idem en la idem de Guadalupe</t>
  </si>
  <si>
    <t>Remisiones de la Gefatura de hacienda del Estado de México, en numerario $1,765.00, en bonos $8,425.00</t>
  </si>
  <si>
    <t>PULQUE.</t>
  </si>
  <si>
    <t>Idem de la Receptoria de Tacubaya</t>
  </si>
  <si>
    <t>Idem en idem de Guadalupe</t>
  </si>
  <si>
    <t>OTROS RAMOS</t>
  </si>
  <si>
    <t>Por arrendamiento del baño de caballos junto á la garita de la Piedad</t>
  </si>
  <si>
    <t>Derechos de Circulacion de moneda al 2 por 100</t>
  </si>
  <si>
    <t>Reintegros</t>
  </si>
  <si>
    <t>Montepio civil militar</t>
  </si>
  <si>
    <t>Contribucion sobre sueldos</t>
  </si>
  <si>
    <t>Varios ramos recaudados en la Administracion foráneas subalternas de esta capital</t>
  </si>
  <si>
    <t>Depósitos provisionales</t>
  </si>
  <si>
    <t>Por derecho cobrado al tabaco extranjero según decreto de 21 de Enero de 1856</t>
  </si>
  <si>
    <t>Por idem idem al nacional, con arreglo al mismo decreto</t>
  </si>
  <si>
    <t>Al frente</t>
  </si>
  <si>
    <t>Esportacion de idem de 3 1/4 por 100</t>
  </si>
  <si>
    <t>Recaudado en esta Administracion principal y sus Receptorías, por derecho de Tribunal Mercantil</t>
  </si>
  <si>
    <t>Idem en las Administraciones subalternas del Departamento de México, por idem la de Tlalpam</t>
  </si>
  <si>
    <t>Derecho de un real á media carga de mula, de efectos estranjeros, para fomento de escuelas, artes y oficios</t>
  </si>
  <si>
    <t>Derecho de Municipal á favor del Exmo. Ayuntamiento de esta capital</t>
  </si>
  <si>
    <t>2 por 100 idem de los Hospitales</t>
  </si>
  <si>
    <t>4 por 100, idem del Hospicio de Pobres</t>
  </si>
  <si>
    <t>Idem idem estraordinario que pagan todos los efectos con arreglo al decreto de 26 de Febrero de 1856</t>
  </si>
  <si>
    <t>REMISIONES DE OTRAS OFICINAS.</t>
  </si>
  <si>
    <t>Por cuenta de la Administracion de Orizava</t>
  </si>
  <si>
    <t>Idem de idem de Querétaro</t>
  </si>
  <si>
    <t>Idem de idem de Veracruz</t>
  </si>
  <si>
    <t>Idem de idem de San Miguel Mandó</t>
  </si>
  <si>
    <t>Idem de idem de San Juan de los Lagos</t>
  </si>
  <si>
    <t>Idem de idem de Tehuantepec</t>
  </si>
  <si>
    <t>Importan los Ramos propios</t>
  </si>
  <si>
    <t>Idem los agenos</t>
  </si>
  <si>
    <t>Suman</t>
  </si>
  <si>
    <t>$</t>
  </si>
  <si>
    <t>Suma el Ingreso</t>
  </si>
  <si>
    <t>DEVOLUCIONES.</t>
  </si>
  <si>
    <t>EGRESOS</t>
  </si>
  <si>
    <t>TOTAL</t>
  </si>
  <si>
    <t xml:space="preserve">INVERSION </t>
  </si>
  <si>
    <t>LIQUIDO</t>
  </si>
  <si>
    <t>Total ingreso que pasa a la vuelta</t>
  </si>
  <si>
    <t>Por Alcabala</t>
  </si>
  <si>
    <t>Por Departamento</t>
  </si>
  <si>
    <t>Por Depósitos provisionales</t>
  </si>
  <si>
    <t>Por Tribunal Mercantil</t>
  </si>
  <si>
    <t>Por Internacion</t>
  </si>
  <si>
    <t>Por Circulacion de Moneda</t>
  </si>
  <si>
    <t>Por Esportacion de idem</t>
  </si>
  <si>
    <t>Por contraregistro</t>
  </si>
  <si>
    <t>Por un real por bulto de efectos estranjeros</t>
  </si>
  <si>
    <t>Por Desagüe ordinario que pagan todos los efectos</t>
  </si>
  <si>
    <t>Por Tabaco extranjero</t>
  </si>
  <si>
    <t>Por idem nacional</t>
  </si>
  <si>
    <t>Por Almacenaje</t>
  </si>
  <si>
    <t>GASTOS DE ADMINISTRACION.</t>
  </si>
  <si>
    <t>Impresiones de documentos, costo de papel y libros para esta Administracion principal y sus subalternas</t>
  </si>
  <si>
    <t>Arrendamiento de la Garita del Calvario</t>
  </si>
  <si>
    <t>Menores de oficina erogadas en esta Administracion, su resguardo y las Garitas</t>
  </si>
  <si>
    <t>Abono á los Tenientes de Garita, por lo falto y falso de la moneda y á los empleados de la Tesoreria de esta Adminisracion</t>
  </si>
  <si>
    <t>Salario de los Mozos de las Garitas</t>
  </si>
  <si>
    <t>Portes de correspondencia</t>
  </si>
  <si>
    <t>Obras hechas para la conservacion del edificio de esta Aduana y las Garitas por cuenta de los mil pesos destinados para este objeto</t>
  </si>
  <si>
    <t>Idem de su Resguardo, con inclusion de las de la Garita de Pulque</t>
  </si>
  <si>
    <t>Idem de la Recaudacion de Pulque, salario de los Mozos y gastos de dicha recaudacion</t>
  </si>
  <si>
    <t>Idem de la Oficina de Ensaye de Platas y gastos de idem</t>
  </si>
  <si>
    <t>Por Consumo</t>
  </si>
  <si>
    <t>Por Municipales</t>
  </si>
  <si>
    <t>Por Desagüe permanente que paga el vino extranjero</t>
  </si>
  <si>
    <t>Por Derecho de traslacion de dominio con arreglo al decreto de 25 de Junio de 1856 . En numerario, $6,606.89: en bonos, $461,4, total</t>
  </si>
  <si>
    <t>Honorario y gastos de las cuatro Receptorias</t>
  </si>
  <si>
    <t>Sueldos de los empleados de está Administracion principal, según su planta</t>
  </si>
  <si>
    <t>GASTOS GENERALES DE ADMINISTRACION QUE NO SON DE PLANTA.</t>
  </si>
  <si>
    <t>Gastos de recaudacion de las Administraciones foráneas subalternas de esta principal</t>
  </si>
  <si>
    <t>Pension á la Exma. Sra. Doña Ana Huarte, viuda del Exmo. Sr. D. Agustin de Iturbide, libertador de México, según la suprema órden de 7 de Diciembre de 1855</t>
  </si>
  <si>
    <t>Obras estraordinarias hechas en este Edificio y las Garitas de esta ciudad</t>
  </si>
  <si>
    <t>Gastos estraordinarios de Administracion</t>
  </si>
  <si>
    <t>Gastos de impresiones para las Aduanas marítimas, según supremas órdenes</t>
  </si>
  <si>
    <t>Pagos en virtud de supremas órdenes á varias personas</t>
  </si>
  <si>
    <t>Gratificaciones por denuncias de Créditos activos</t>
  </si>
  <si>
    <t>A. D. H. Viya y Cosío por compra de una bomba para esta Aduana</t>
  </si>
  <si>
    <t>Premio por anticipaciones de derechos, según suprema órden de 22 de Febrero de 1856</t>
  </si>
  <si>
    <t>REMISIONES.</t>
  </si>
  <si>
    <t>A la Tesorería General de la Nacion</t>
  </si>
  <si>
    <t>Idem á la Junta de Crédito público</t>
  </si>
  <si>
    <t>Idem idem, á la Gefatura de hacienda del Estado de México, según suprema órden de 16 de Agosto de 1856</t>
  </si>
  <si>
    <t>Idem á la Aduana marítima de Goatzacalcos, según suprema órden</t>
  </si>
  <si>
    <t>Al Ministerio de Fomento por el derecho de Tribunal Mercantil</t>
  </si>
  <si>
    <t>Idem idem por Desagüe permanente de 1° á 7 de Marzo, y de 1° de Noviembre á 31 de Diciembre de 1856</t>
  </si>
  <si>
    <t>Idem idem papel de un real por bulto</t>
  </si>
  <si>
    <t>Al Exmo. Ayuntamiento, por Municipales</t>
  </si>
  <si>
    <t>Al Hospicio de Pobres por el 4 por 100</t>
  </si>
  <si>
    <t>A los Hospitales por el 2 por 100</t>
  </si>
  <si>
    <t>A la Junta menor, creada por decreto de 26 de Febrero de 1856 por lo recaudado por derecho permanente de Desagüe, $2,288.80, y por estraordinario de idem, $84.633,52, total</t>
  </si>
  <si>
    <t>SUMA EL EGRESO</t>
  </si>
  <si>
    <t>Líquido que resulta</t>
  </si>
  <si>
    <t>COMPARACION.</t>
  </si>
  <si>
    <t>Ingresos habidos en todo el año de 1856</t>
  </si>
  <si>
    <t>Suma el ingreso</t>
  </si>
  <si>
    <t>Egresos habidos en el citado año de 1856</t>
  </si>
  <si>
    <t>Existencia que resulta</t>
  </si>
  <si>
    <t>NOTA: Se han admitido en bonos de la deuda interior, el pago del derecho de 5 por 100 de alcabala por traslacion de dominio, por fincas comunes $76,773.78, y por la desamortizacion, con arreglo al decreto de 25 de Junio de 1856, $129,335.23, total, $205,109,1</t>
  </si>
  <si>
    <t>Contaduría de la Administracion principal de rentas del Distrito y Departamento de México, Enero 2 de 1857.</t>
  </si>
  <si>
    <t>José Florentino Morales</t>
  </si>
  <si>
    <t>José de Pagaza.</t>
  </si>
  <si>
    <t>V° B° Monino                                 Ignacio de la Barera</t>
  </si>
  <si>
    <t>Manuel M. Yuarlo</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</si>
  <si>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</si>
  <si>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</si>
  <si>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Exist. que resulta</t>
  </si>
  <si>
    <t>Idem de la idem de Mexicalzingo</t>
  </si>
  <si>
    <t>Idem en idem de Mexicalzingo</t>
  </si>
  <si>
    <t>Dos reales por barril de Aguardiente y Licores del país para la Sociedad de beneficencia</t>
  </si>
  <si>
    <t>Descuentos hechos á los empleados que paga esta Administracion, por el 1 por 100 para la Tesorería de Inválidos y obras anexas</t>
  </si>
  <si>
    <t>Por Municipal de los puertos, según decreto de 31 de Enero de 1856</t>
  </si>
  <si>
    <t>Derecho de Desagüe permanente que paga el vino estrangero</t>
  </si>
  <si>
    <t>Ala Sociedad de Beneficencia por el derecho de dos reales por barril de Aguardiente y licores del país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</si>
</sst>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sz val="11"/>
      <name val="Arial"/>
      <family val="2"/>
    </font>
    <font>
      <b/>
      <sz val="8"/>
      <name val="Arial"/>
      <family val="2"/>
    </font>
    <font>
      <i/>
      <sz val="10"/>
      <name val="Arial"/>
      <family val="2"/>
    </font>
    <font>
      <sz val="10"/>
      <name val="CG Times"/>
      <family val="1"/>
    </font>
    <font>
      <i/>
      <sz val="9"/>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centerContinuous" vertical="center" wrapText="1"/>
    </xf>
    <xf numFmtId="4" fontId="0" fillId="0" borderId="2" xfId="0" applyNumberFormat="1" applyBorder="1" applyAlignment="1">
      <alignment/>
    </xf>
    <xf numFmtId="4" fontId="0" fillId="0" borderId="3" xfId="0" applyNumberFormat="1" applyBorder="1" applyAlignment="1">
      <alignment/>
    </xf>
    <xf numFmtId="4" fontId="2" fillId="0" borderId="1" xfId="0" applyNumberFormat="1" applyFont="1" applyBorder="1" applyAlignment="1">
      <alignment horizontal="centerContinuous" vertical="center" wrapText="1"/>
    </xf>
    <xf numFmtId="4" fontId="2" fillId="0" borderId="1" xfId="0" applyNumberFormat="1" applyFont="1" applyBorder="1" applyAlignment="1">
      <alignment/>
    </xf>
    <xf numFmtId="4" fontId="0" fillId="0" borderId="4" xfId="0" applyNumberFormat="1" applyBorder="1" applyAlignment="1">
      <alignment/>
    </xf>
    <xf numFmtId="4" fontId="0" fillId="0" borderId="3" xfId="0" applyNumberFormat="1" applyBorder="1" applyAlignment="1">
      <alignment horizontal="right" vertical="center"/>
    </xf>
    <xf numFmtId="4" fontId="2" fillId="0" borderId="2" xfId="0" applyNumberFormat="1" applyFont="1" applyBorder="1" applyAlignment="1">
      <alignment/>
    </xf>
    <xf numFmtId="4" fontId="0" fillId="0" borderId="3" xfId="0" applyNumberFormat="1" applyBorder="1" applyAlignment="1">
      <alignment horizontal="right"/>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0" fillId="0" borderId="5" xfId="0" applyNumberFormat="1" applyFill="1" applyBorder="1" applyAlignment="1">
      <alignment horizontal="left" wrapText="1"/>
    </xf>
    <xf numFmtId="4" fontId="0" fillId="0" borderId="6" xfId="0" applyNumberFormat="1" applyBorder="1" applyAlignment="1">
      <alignment horizontal="left" wrapText="1"/>
    </xf>
    <xf numFmtId="4" fontId="2" fillId="0" borderId="7" xfId="0" applyNumberFormat="1" applyFont="1" applyBorder="1" applyAlignment="1">
      <alignment horizontal="center" vertical="center" wrapText="1"/>
    </xf>
    <xf numFmtId="0" fontId="2" fillId="0" borderId="1" xfId="0" applyFont="1" applyBorder="1" applyAlignment="1">
      <alignment vertical="justify"/>
    </xf>
    <xf numFmtId="4" fontId="2" fillId="0" borderId="1" xfId="0" applyNumberFormat="1" applyFont="1" applyFill="1" applyBorder="1" applyAlignment="1">
      <alignment horizontal="right" wrapText="1"/>
    </xf>
    <xf numFmtId="4" fontId="2" fillId="0" borderId="6" xfId="0" applyNumberFormat="1" applyFont="1" applyBorder="1" applyAlignment="1">
      <alignment horizontal="right"/>
    </xf>
    <xf numFmtId="4" fontId="2" fillId="0" borderId="5" xfId="0" applyNumberFormat="1" applyFont="1" applyBorder="1" applyAlignment="1">
      <alignment horizontal="right"/>
    </xf>
    <xf numFmtId="4" fontId="2" fillId="0" borderId="7" xfId="0" applyNumberFormat="1" applyFont="1" applyFill="1" applyBorder="1" applyAlignment="1">
      <alignment horizontal="right"/>
    </xf>
    <xf numFmtId="0" fontId="2" fillId="0" borderId="8" xfId="0" applyFont="1" applyBorder="1" applyAlignment="1">
      <alignment horizontal="right"/>
    </xf>
    <xf numFmtId="0" fontId="0" fillId="0" borderId="0" xfId="0" applyBorder="1" applyAlignment="1">
      <alignment/>
    </xf>
    <xf numFmtId="0" fontId="2" fillId="0" borderId="5" xfId="0" applyFont="1" applyBorder="1" applyAlignment="1">
      <alignment horizontal="center" vertical="center"/>
    </xf>
    <xf numFmtId="4" fontId="2" fillId="0" borderId="5" xfId="0" applyNumberFormat="1" applyFont="1" applyBorder="1" applyAlignment="1">
      <alignment/>
    </xf>
    <xf numFmtId="4" fontId="2" fillId="0" borderId="1" xfId="0" applyNumberFormat="1" applyFont="1" applyBorder="1" applyAlignment="1">
      <alignment horizontal="right"/>
    </xf>
    <xf numFmtId="4" fontId="0" fillId="0" borderId="2" xfId="0" applyNumberFormat="1" applyBorder="1" applyAlignment="1">
      <alignment horizontal="right" wrapText="1"/>
    </xf>
    <xf numFmtId="4" fontId="0" fillId="0" borderId="3" xfId="0" applyNumberFormat="1" applyFill="1" applyBorder="1" applyAlignment="1">
      <alignment horizontal="right" wrapText="1"/>
    </xf>
    <xf numFmtId="0" fontId="4" fillId="0" borderId="0" xfId="0" applyFont="1" applyAlignment="1">
      <alignment horizontal="center" vertical="center" wrapText="1"/>
    </xf>
    <xf numFmtId="4" fontId="2" fillId="0" borderId="7" xfId="0" applyNumberFormat="1" applyFont="1" applyFill="1" applyBorder="1" applyAlignment="1">
      <alignment horizontal="right" wrapText="1"/>
    </xf>
    <xf numFmtId="4" fontId="7" fillId="0" borderId="7" xfId="0" applyNumberFormat="1" applyFont="1" applyFill="1" applyBorder="1" applyAlignment="1">
      <alignment horizontal="right" wrapText="1"/>
    </xf>
    <xf numFmtId="4" fontId="7" fillId="0" borderId="1" xfId="0" applyNumberFormat="1" applyFont="1" applyFill="1" applyBorder="1" applyAlignment="1">
      <alignment horizontal="right" wrapText="1"/>
    </xf>
    <xf numFmtId="4" fontId="7" fillId="0" borderId="1" xfId="0" applyNumberFormat="1" applyFont="1" applyBorder="1" applyAlignment="1">
      <alignment/>
    </xf>
    <xf numFmtId="0" fontId="1" fillId="0" borderId="0" xfId="0" applyFont="1" applyAlignment="1">
      <alignment/>
    </xf>
    <xf numFmtId="4" fontId="1" fillId="0" borderId="3" xfId="0" applyNumberFormat="1" applyFont="1" applyBorder="1" applyAlignment="1">
      <alignment/>
    </xf>
    <xf numFmtId="0" fontId="2" fillId="0" borderId="0" xfId="0" applyFont="1" applyAlignment="1">
      <alignment horizontal="right"/>
    </xf>
    <xf numFmtId="0" fontId="0" fillId="0" borderId="9" xfId="0" applyBorder="1" applyAlignment="1">
      <alignment/>
    </xf>
    <xf numFmtId="4" fontId="0" fillId="0" borderId="3" xfId="0" applyNumberFormat="1" applyFill="1" applyBorder="1" applyAlignment="1">
      <alignment horizontal="right" vertical="center" wrapText="1"/>
    </xf>
    <xf numFmtId="0" fontId="3" fillId="0" borderId="0" xfId="0" applyFont="1" applyAlignment="1">
      <alignment horizontal="center" vertical="center" wrapText="1"/>
    </xf>
    <xf numFmtId="4" fontId="0" fillId="0" borderId="2" xfId="0" applyNumberFormat="1" applyFill="1" applyBorder="1" applyAlignment="1">
      <alignment horizontal="left" wrapText="1"/>
    </xf>
    <xf numFmtId="4" fontId="2" fillId="0" borderId="3" xfId="0" applyNumberFormat="1" applyFont="1" applyFill="1" applyBorder="1" applyAlignment="1">
      <alignment horizontal="right" wrapText="1"/>
    </xf>
    <xf numFmtId="4" fontId="0" fillId="0" borderId="3" xfId="0" applyNumberFormat="1" applyFill="1" applyBorder="1" applyAlignment="1">
      <alignment horizontal="left" wrapText="1"/>
    </xf>
    <xf numFmtId="4" fontId="2" fillId="0" borderId="4" xfId="0" applyNumberFormat="1" applyFont="1" applyFill="1" applyBorder="1" applyAlignment="1">
      <alignment horizontal="right" wrapText="1"/>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4" fontId="2" fillId="0" borderId="4" xfId="0" applyNumberFormat="1" applyFont="1" applyBorder="1" applyAlignment="1">
      <alignment/>
    </xf>
    <xf numFmtId="0" fontId="0" fillId="0" borderId="0" xfId="0" applyAlignment="1">
      <alignment horizontal="left" wrapText="1"/>
    </xf>
    <xf numFmtId="0" fontId="0" fillId="0" borderId="0" xfId="0" applyFont="1" applyAlignment="1">
      <alignment horizontal="justify"/>
    </xf>
    <xf numFmtId="4" fontId="7" fillId="0" borderId="1" xfId="0" applyNumberFormat="1" applyFont="1" applyBorder="1" applyAlignment="1">
      <alignment horizontal="right"/>
    </xf>
    <xf numFmtId="0" fontId="10"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4" fontId="2" fillId="0" borderId="1" xfId="0" applyNumberFormat="1" applyFont="1" applyBorder="1" applyAlignment="1">
      <alignment horizontal="center" vertical="center" wrapText="1"/>
    </xf>
    <xf numFmtId="0" fontId="0" fillId="0" borderId="1" xfId="0" applyBorder="1" applyAlignment="1">
      <alignment/>
    </xf>
    <xf numFmtId="0" fontId="0" fillId="0" borderId="0" xfId="0" applyFont="1" applyAlignment="1">
      <alignment horizontal="left" wrapText="1"/>
    </xf>
    <xf numFmtId="0" fontId="0" fillId="0" borderId="0" xfId="0" applyAlignment="1">
      <alignment horizontal="center" vertical="center" wrapText="1"/>
    </xf>
    <xf numFmtId="4" fontId="2" fillId="0" borderId="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4" fontId="0" fillId="0" borderId="6" xfId="0" applyNumberFormat="1" applyFill="1" applyBorder="1" applyAlignment="1">
      <alignment horizontal="left" wrapText="1"/>
    </xf>
    <xf numFmtId="4" fontId="0" fillId="0" borderId="11" xfId="0" applyNumberFormat="1" applyFill="1" applyBorder="1" applyAlignment="1">
      <alignment horizontal="left" wrapText="1"/>
    </xf>
    <xf numFmtId="4" fontId="0" fillId="0" borderId="5" xfId="0" applyNumberFormat="1" applyFill="1" applyBorder="1" applyAlignment="1">
      <alignment horizontal="left" wrapText="1"/>
    </xf>
    <xf numFmtId="4" fontId="0" fillId="0" borderId="12" xfId="0" applyNumberFormat="1" applyFill="1" applyBorder="1" applyAlignment="1">
      <alignment horizontal="left" wrapText="1"/>
    </xf>
    <xf numFmtId="4" fontId="0" fillId="0" borderId="1" xfId="0" applyNumberFormat="1" applyBorder="1" applyAlignment="1">
      <alignment/>
    </xf>
    <xf numFmtId="4" fontId="0" fillId="0" borderId="3" xfId="0" applyNumberFormat="1" applyBorder="1" applyAlignment="1">
      <alignment horizontal="right" vertical="center"/>
    </xf>
    <xf numFmtId="4" fontId="0" fillId="0" borderId="13" xfId="0" applyNumberFormat="1" applyFill="1" applyBorder="1" applyAlignment="1">
      <alignment horizontal="left" wrapText="1"/>
    </xf>
    <xf numFmtId="4" fontId="0" fillId="0" borderId="14" xfId="0" applyNumberFormat="1" applyFill="1" applyBorder="1" applyAlignment="1">
      <alignment horizontal="left" wrapText="1"/>
    </xf>
    <xf numFmtId="0" fontId="0" fillId="0" borderId="6" xfId="0" applyBorder="1" applyAlignment="1">
      <alignment horizontal="right" wrapText="1"/>
    </xf>
    <xf numFmtId="0" fontId="0" fillId="0" borderId="11" xfId="0" applyBorder="1" applyAlignment="1">
      <alignment horizontal="right" wrapText="1"/>
    </xf>
    <xf numFmtId="4" fontId="0" fillId="0" borderId="5" xfId="0" applyNumberFormat="1" applyFill="1" applyBorder="1" applyAlignment="1">
      <alignment horizontal="right" wrapText="1"/>
    </xf>
    <xf numFmtId="4" fontId="0" fillId="0" borderId="12" xfId="0" applyNumberFormat="1" applyFill="1" applyBorder="1" applyAlignment="1">
      <alignment horizontal="right" wrapText="1"/>
    </xf>
    <xf numFmtId="4" fontId="2" fillId="0" borderId="13" xfId="0" applyNumberFormat="1" applyFont="1" applyFill="1" applyBorder="1" applyAlignment="1">
      <alignment horizontal="right" wrapText="1"/>
    </xf>
    <xf numFmtId="4" fontId="2" fillId="0" borderId="14" xfId="0" applyNumberFormat="1" applyFont="1" applyFill="1" applyBorder="1" applyAlignment="1">
      <alignment horizontal="right" wrapText="1"/>
    </xf>
    <xf numFmtId="4" fontId="0" fillId="0" borderId="6" xfId="0" applyNumberFormat="1" applyBorder="1" applyAlignment="1">
      <alignment horizontal="left" wrapText="1"/>
    </xf>
    <xf numFmtId="4" fontId="0" fillId="0" borderId="11" xfId="0" applyNumberFormat="1" applyBorder="1" applyAlignment="1">
      <alignment horizontal="left" wrapText="1"/>
    </xf>
    <xf numFmtId="4" fontId="2" fillId="0" borderId="1" xfId="0" applyNumberFormat="1" applyFont="1" applyFill="1" applyBorder="1" applyAlignment="1">
      <alignment horizontal="right" wrapText="1"/>
    </xf>
    <xf numFmtId="0" fontId="0" fillId="0" borderId="1" xfId="0" applyBorder="1" applyAlignment="1">
      <alignment horizontal="right" wrapText="1"/>
    </xf>
    <xf numFmtId="4" fontId="0" fillId="0" borderId="5" xfId="0" applyNumberFormat="1" applyBorder="1" applyAlignment="1">
      <alignment horizontal="left" wrapText="1"/>
    </xf>
    <xf numFmtId="4" fontId="0" fillId="0" borderId="12" xfId="0" applyNumberFormat="1" applyBorder="1" applyAlignment="1">
      <alignment horizontal="left" wrapText="1"/>
    </xf>
    <xf numFmtId="4" fontId="0" fillId="0" borderId="13" xfId="0" applyNumberFormat="1" applyBorder="1" applyAlignment="1">
      <alignment horizontal="left" wrapText="1"/>
    </xf>
    <xf numFmtId="4" fontId="0" fillId="0" borderId="14" xfId="0" applyNumberFormat="1" applyBorder="1" applyAlignment="1">
      <alignment horizontal="left" wrapText="1"/>
    </xf>
    <xf numFmtId="4" fontId="2" fillId="0" borderId="15" xfId="0" applyNumberFormat="1" applyFont="1" applyFill="1" applyBorder="1" applyAlignment="1">
      <alignment horizontal="right" wrapText="1"/>
    </xf>
    <xf numFmtId="0" fontId="2" fillId="0" borderId="7" xfId="0" applyFont="1" applyBorder="1" applyAlignment="1">
      <alignment/>
    </xf>
    <xf numFmtId="0" fontId="2" fillId="0" borderId="9" xfId="0" applyFont="1" applyBorder="1" applyAlignment="1">
      <alignment/>
    </xf>
    <xf numFmtId="4" fontId="2" fillId="0" borderId="7"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0" fillId="0" borderId="6" xfId="0" applyNumberFormat="1" applyBorder="1" applyAlignment="1">
      <alignment horizontal="left" vertical="center" wrapText="1"/>
    </xf>
    <xf numFmtId="4" fontId="0" fillId="0" borderId="11" xfId="0" applyNumberFormat="1" applyBorder="1" applyAlignment="1">
      <alignment horizontal="left" vertical="center" wrapText="1"/>
    </xf>
    <xf numFmtId="0" fontId="0" fillId="0" borderId="9" xfId="0" applyBorder="1" applyAlignment="1">
      <alignment horizontal="center" vertical="center" wrapText="1"/>
    </xf>
    <xf numFmtId="4" fontId="0" fillId="0" borderId="7" xfId="0" applyNumberFormat="1" applyBorder="1" applyAlignment="1">
      <alignment horizontal="center" vertical="center" wrapText="1"/>
    </xf>
    <xf numFmtId="4" fontId="0" fillId="0" borderId="9" xfId="0" applyNumberFormat="1" applyBorder="1" applyAlignment="1">
      <alignment horizontal="center" vertical="center" wrapText="1"/>
    </xf>
    <xf numFmtId="4" fontId="0" fillId="0" borderId="7" xfId="0" applyNumberFormat="1" applyBorder="1" applyAlignment="1">
      <alignment/>
    </xf>
    <xf numFmtId="4" fontId="0" fillId="0" borderId="9" xfId="0" applyNumberFormat="1" applyBorder="1"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3"/>
  <sheetViews>
    <sheetView tabSelected="1" workbookViewId="0" topLeftCell="A1">
      <selection activeCell="A1" sqref="A1:D1"/>
    </sheetView>
  </sheetViews>
  <sheetFormatPr defaultColWidth="11.421875" defaultRowHeight="12.75"/>
  <cols>
    <col min="1" max="1" width="64.28125" style="0" customWidth="1"/>
    <col min="2" max="2" width="14.8515625" style="0" customWidth="1"/>
    <col min="3" max="3" width="14.7109375" style="0" customWidth="1"/>
    <col min="4" max="4" width="16.00390625" style="0" customWidth="1"/>
    <col min="5" max="5" width="12.57421875" style="0" customWidth="1"/>
  </cols>
  <sheetData>
    <row r="1" spans="1:4" ht="24" customHeight="1">
      <c r="A1" s="39" t="s">
        <v>0</v>
      </c>
      <c r="B1" s="39"/>
      <c r="C1" s="57"/>
      <c r="D1" s="57"/>
    </row>
    <row r="2" spans="1:4" ht="19.5" customHeight="1">
      <c r="A2" s="29" t="s">
        <v>1</v>
      </c>
      <c r="B2" s="29"/>
      <c r="C2" s="57"/>
      <c r="D2" s="57"/>
    </row>
    <row r="3" spans="1:4" ht="44.25" customHeight="1">
      <c r="A3" s="60" t="s">
        <v>2</v>
      </c>
      <c r="B3" s="60"/>
      <c r="C3" s="61"/>
      <c r="D3" s="61"/>
    </row>
    <row r="5" spans="1:4" ht="21.75" customHeight="1">
      <c r="A5" s="62" t="s">
        <v>3</v>
      </c>
      <c r="B5" s="63"/>
      <c r="C5" s="63"/>
      <c r="D5" s="63"/>
    </row>
    <row r="6" spans="1:4" ht="25.5" customHeight="1">
      <c r="A6" s="87"/>
      <c r="B6" s="88"/>
      <c r="C6" s="2"/>
      <c r="D6" s="3" t="s">
        <v>4</v>
      </c>
    </row>
    <row r="7" spans="1:4" ht="14.25" customHeight="1">
      <c r="A7" s="96" t="s">
        <v>5</v>
      </c>
      <c r="B7" s="97"/>
      <c r="C7" s="4"/>
      <c r="D7" s="4"/>
    </row>
    <row r="8" spans="1:4" ht="21" customHeight="1">
      <c r="A8" s="89" t="s">
        <v>6</v>
      </c>
      <c r="B8" s="93"/>
      <c r="C8" s="94"/>
      <c r="D8" s="95"/>
    </row>
    <row r="9" spans="1:4" ht="12.75">
      <c r="A9" s="82" t="s">
        <v>7</v>
      </c>
      <c r="B9" s="83"/>
      <c r="C9" s="5"/>
      <c r="D9" s="5">
        <v>283060.02</v>
      </c>
    </row>
    <row r="10" spans="1:4" ht="12.75">
      <c r="A10" s="82" t="s">
        <v>8</v>
      </c>
      <c r="B10" s="83"/>
      <c r="C10" s="5"/>
      <c r="D10" s="5">
        <v>79620.04</v>
      </c>
    </row>
    <row r="11" spans="1:4" ht="12.75">
      <c r="A11" s="82" t="s">
        <v>9</v>
      </c>
      <c r="B11" s="83"/>
      <c r="C11" s="5"/>
      <c r="D11" s="5">
        <v>72259.45</v>
      </c>
    </row>
    <row r="12" spans="1:4" ht="12.75">
      <c r="A12" s="82" t="s">
        <v>10</v>
      </c>
      <c r="B12" s="83"/>
      <c r="C12" s="5"/>
      <c r="D12" s="5">
        <v>29145.23</v>
      </c>
    </row>
    <row r="13" spans="1:4" ht="12.75">
      <c r="A13" s="82" t="s">
        <v>11</v>
      </c>
      <c r="B13" s="83"/>
      <c r="C13" s="5"/>
      <c r="D13" s="5">
        <v>919.82</v>
      </c>
    </row>
    <row r="14" spans="1:4" ht="12.75">
      <c r="A14" s="82" t="s">
        <v>12</v>
      </c>
      <c r="B14" s="83"/>
      <c r="C14" s="5"/>
      <c r="D14" s="5">
        <v>8669.55</v>
      </c>
    </row>
    <row r="15" spans="1:4" ht="12.75">
      <c r="A15" s="82" t="s">
        <v>13</v>
      </c>
      <c r="B15" s="83"/>
      <c r="C15" s="5"/>
      <c r="D15" s="5">
        <v>123277.9</v>
      </c>
    </row>
    <row r="16" spans="1:4" ht="12.75">
      <c r="A16" s="82" t="s">
        <v>23</v>
      </c>
      <c r="B16" s="83"/>
      <c r="C16" s="5"/>
      <c r="D16" s="5">
        <v>4262.44</v>
      </c>
    </row>
    <row r="17" spans="1:4" ht="12.75">
      <c r="A17" s="82" t="s">
        <v>14</v>
      </c>
      <c r="B17" s="83"/>
      <c r="C17" s="5"/>
      <c r="D17" s="5">
        <v>84.78</v>
      </c>
    </row>
    <row r="18" spans="1:4" ht="12.75">
      <c r="A18" s="82" t="s">
        <v>15</v>
      </c>
      <c r="B18" s="83"/>
      <c r="C18" s="5"/>
      <c r="D18" s="5">
        <v>112320.84</v>
      </c>
    </row>
    <row r="19" spans="1:4" ht="12.75">
      <c r="A19" s="82" t="s">
        <v>16</v>
      </c>
      <c r="B19" s="83"/>
      <c r="C19" s="5"/>
      <c r="D19" s="5">
        <v>342.24</v>
      </c>
    </row>
    <row r="20" spans="1:4" ht="12.75">
      <c r="A20" s="82" t="s">
        <v>17</v>
      </c>
      <c r="B20" s="83"/>
      <c r="C20" s="5"/>
      <c r="D20" s="5">
        <v>98.99</v>
      </c>
    </row>
    <row r="21" spans="1:4" ht="12.75">
      <c r="A21" s="82" t="s">
        <v>18</v>
      </c>
      <c r="B21" s="83"/>
      <c r="C21" s="5"/>
      <c r="D21" s="5">
        <v>72</v>
      </c>
    </row>
    <row r="22" spans="1:4" ht="30.75" customHeight="1">
      <c r="A22" s="84" t="s">
        <v>19</v>
      </c>
      <c r="B22" s="85"/>
      <c r="C22" s="5"/>
      <c r="D22" s="5">
        <v>682633.2</v>
      </c>
    </row>
    <row r="23" spans="1:4" ht="21" customHeight="1">
      <c r="A23" s="89" t="s">
        <v>20</v>
      </c>
      <c r="B23" s="90"/>
      <c r="C23" s="68"/>
      <c r="D23" s="68"/>
    </row>
    <row r="24" spans="1:4" ht="12.75">
      <c r="A24" s="91" t="s">
        <v>21</v>
      </c>
      <c r="B24" s="92"/>
      <c r="C24" s="5">
        <v>563252.04</v>
      </c>
      <c r="D24" s="5"/>
    </row>
    <row r="25" spans="1:4" ht="12.75">
      <c r="A25" s="82" t="s">
        <v>22</v>
      </c>
      <c r="B25" s="83"/>
      <c r="C25" s="5">
        <v>44330.91</v>
      </c>
      <c r="D25" s="5"/>
    </row>
    <row r="26" spans="1:4" ht="12.75">
      <c r="A26" s="82" t="s">
        <v>26</v>
      </c>
      <c r="B26" s="83"/>
      <c r="C26" s="5">
        <v>17158.71</v>
      </c>
      <c r="D26" s="5">
        <f>SUM(C24:C28)</f>
        <v>630312.63</v>
      </c>
    </row>
    <row r="27" spans="1:4" ht="12.75">
      <c r="A27" s="82" t="s">
        <v>137</v>
      </c>
      <c r="B27" s="83"/>
      <c r="C27" s="5">
        <v>3412.57</v>
      </c>
      <c r="D27" s="5"/>
    </row>
    <row r="28" spans="1:4" ht="12.75">
      <c r="A28" s="82" t="s">
        <v>27</v>
      </c>
      <c r="B28" s="83"/>
      <c r="C28" s="5">
        <v>2158.4</v>
      </c>
      <c r="D28" s="5"/>
    </row>
    <row r="29" spans="1:4" ht="12.75">
      <c r="A29" s="84" t="s">
        <v>28</v>
      </c>
      <c r="B29" s="85"/>
      <c r="C29" s="5"/>
      <c r="D29" s="5">
        <v>10190</v>
      </c>
    </row>
    <row r="30" spans="1:4" ht="19.5" customHeight="1">
      <c r="A30" s="89" t="s">
        <v>29</v>
      </c>
      <c r="B30" s="90"/>
      <c r="C30" s="68"/>
      <c r="D30" s="68"/>
    </row>
    <row r="31" spans="1:4" ht="12.75">
      <c r="A31" s="78" t="s">
        <v>21</v>
      </c>
      <c r="B31" s="79"/>
      <c r="C31" s="5">
        <v>169898.37</v>
      </c>
      <c r="D31" s="5"/>
    </row>
    <row r="32" spans="1:4" ht="12.75">
      <c r="A32" s="82" t="s">
        <v>30</v>
      </c>
      <c r="B32" s="83"/>
      <c r="C32" s="5">
        <v>4085.96</v>
      </c>
      <c r="D32" s="5"/>
    </row>
    <row r="33" spans="1:4" ht="12.75">
      <c r="A33" s="82" t="s">
        <v>138</v>
      </c>
      <c r="B33" s="83"/>
      <c r="C33" s="5">
        <v>2624.77</v>
      </c>
      <c r="D33" s="5">
        <f>SUM(C31:C34)</f>
        <v>178212.59999999998</v>
      </c>
    </row>
    <row r="34" spans="1:4" ht="12.75">
      <c r="A34" s="84" t="s">
        <v>31</v>
      </c>
      <c r="B34" s="85"/>
      <c r="C34" s="5">
        <v>1603.5</v>
      </c>
      <c r="D34" s="5"/>
    </row>
    <row r="35" spans="1:4" ht="18.75" customHeight="1">
      <c r="A35" s="6" t="s">
        <v>32</v>
      </c>
      <c r="B35" s="6"/>
      <c r="C35" s="68"/>
      <c r="D35" s="68"/>
    </row>
    <row r="36" spans="1:4" ht="12.75">
      <c r="A36" s="78" t="s">
        <v>33</v>
      </c>
      <c r="B36" s="79"/>
      <c r="C36" s="5"/>
      <c r="D36" s="5">
        <v>8</v>
      </c>
    </row>
    <row r="37" spans="1:4" ht="12.75">
      <c r="A37" s="66" t="s">
        <v>34</v>
      </c>
      <c r="B37" s="67"/>
      <c r="C37" s="5">
        <v>179746.52</v>
      </c>
      <c r="D37" s="69">
        <f>(C37+C38)</f>
        <v>219295.71</v>
      </c>
    </row>
    <row r="38" spans="1:4" ht="12.75">
      <c r="A38" s="66" t="s">
        <v>43</v>
      </c>
      <c r="B38" s="67"/>
      <c r="C38" s="5">
        <v>39549.19</v>
      </c>
      <c r="D38" s="69"/>
    </row>
    <row r="39" spans="1:4" ht="12.75">
      <c r="A39" s="66" t="s">
        <v>35</v>
      </c>
      <c r="B39" s="67"/>
      <c r="C39" s="5"/>
      <c r="D39" s="5">
        <v>871.81</v>
      </c>
    </row>
    <row r="40" spans="1:4" ht="12.75">
      <c r="A40" s="66" t="s">
        <v>36</v>
      </c>
      <c r="B40" s="67"/>
      <c r="C40" s="5"/>
      <c r="D40" s="5">
        <v>59.49</v>
      </c>
    </row>
    <row r="41" spans="1:4" ht="12.75">
      <c r="A41" s="66" t="s">
        <v>37</v>
      </c>
      <c r="B41" s="67"/>
      <c r="C41" s="5"/>
      <c r="D41" s="5">
        <v>44.21</v>
      </c>
    </row>
    <row r="42" spans="1:4" ht="12.75">
      <c r="A42" s="66" t="s">
        <v>38</v>
      </c>
      <c r="B42" s="67"/>
      <c r="C42" s="5"/>
      <c r="D42" s="5">
        <v>45566.27</v>
      </c>
    </row>
    <row r="43" spans="1:4" ht="12.75">
      <c r="A43" s="66" t="s">
        <v>39</v>
      </c>
      <c r="B43" s="67"/>
      <c r="C43" s="5"/>
      <c r="D43" s="5">
        <v>35223.04</v>
      </c>
    </row>
    <row r="44" spans="1:4" ht="12.75">
      <c r="A44" s="66" t="s">
        <v>40</v>
      </c>
      <c r="B44" s="67"/>
      <c r="C44" s="5"/>
      <c r="D44" s="5">
        <v>17779.47</v>
      </c>
    </row>
    <row r="45" spans="1:4" ht="12.75">
      <c r="A45" s="70" t="s">
        <v>41</v>
      </c>
      <c r="B45" s="71"/>
      <c r="C45" s="8"/>
      <c r="D45" s="8">
        <v>16557.97</v>
      </c>
    </row>
    <row r="46" spans="1:4" ht="17.25" customHeight="1">
      <c r="A46" s="80" t="s">
        <v>42</v>
      </c>
      <c r="B46" s="81"/>
      <c r="C46" s="17"/>
      <c r="D46" s="10">
        <f>SUM(D9:D45)</f>
        <v>2550887.7000000007</v>
      </c>
    </row>
    <row r="47" spans="1:4" ht="18" customHeight="1">
      <c r="A47" s="80" t="s">
        <v>25</v>
      </c>
      <c r="B47" s="81"/>
      <c r="C47" s="17"/>
      <c r="D47" s="10">
        <v>2550887.7</v>
      </c>
    </row>
    <row r="48" spans="1:4" ht="20.25" customHeight="1">
      <c r="A48" s="6" t="s">
        <v>24</v>
      </c>
      <c r="B48" s="6"/>
      <c r="C48" s="68"/>
      <c r="D48" s="68"/>
    </row>
    <row r="49" spans="1:4" ht="28.5" customHeight="1">
      <c r="A49" s="78" t="s">
        <v>44</v>
      </c>
      <c r="B49" s="79"/>
      <c r="C49" s="5">
        <v>44550.32</v>
      </c>
      <c r="D49" s="69">
        <f>(C49+C50)</f>
        <v>44675.88</v>
      </c>
    </row>
    <row r="50" spans="1:4" ht="26.25" customHeight="1">
      <c r="A50" s="66" t="s">
        <v>45</v>
      </c>
      <c r="B50" s="67"/>
      <c r="C50" s="5">
        <v>125.56</v>
      </c>
      <c r="D50" s="69"/>
    </row>
    <row r="51" spans="1:4" ht="26.25" customHeight="1">
      <c r="A51" s="66" t="s">
        <v>46</v>
      </c>
      <c r="B51" s="67"/>
      <c r="C51" s="5"/>
      <c r="D51" s="11">
        <v>11928.48</v>
      </c>
    </row>
    <row r="52" spans="1:4" ht="12.75">
      <c r="A52" s="66" t="s">
        <v>139</v>
      </c>
      <c r="B52" s="67"/>
      <c r="C52" s="5"/>
      <c r="D52" s="5">
        <v>7656.67</v>
      </c>
    </row>
    <row r="53" spans="1:4" ht="24.75" customHeight="1">
      <c r="A53" s="66" t="s">
        <v>140</v>
      </c>
      <c r="B53" s="67"/>
      <c r="C53" s="5"/>
      <c r="D53" s="5">
        <v>19.58</v>
      </c>
    </row>
    <row r="54" spans="1:4" ht="12.75">
      <c r="A54" s="66" t="s">
        <v>47</v>
      </c>
      <c r="B54" s="67"/>
      <c r="C54" s="5"/>
      <c r="D54" s="5">
        <v>162314.99</v>
      </c>
    </row>
    <row r="55" spans="1:4" ht="12.75">
      <c r="A55" s="66" t="s">
        <v>141</v>
      </c>
      <c r="B55" s="67"/>
      <c r="C55" s="5"/>
      <c r="D55" s="5">
        <v>440.13</v>
      </c>
    </row>
    <row r="56" spans="1:4" ht="12.75">
      <c r="A56" s="66" t="s">
        <v>48</v>
      </c>
      <c r="B56" s="67"/>
      <c r="C56" s="5"/>
      <c r="D56" s="5">
        <v>94.7</v>
      </c>
    </row>
    <row r="57" spans="1:4" ht="12.75">
      <c r="A57" s="66" t="s">
        <v>49</v>
      </c>
      <c r="B57" s="67"/>
      <c r="C57" s="5"/>
      <c r="D57" s="5">
        <v>189.4</v>
      </c>
    </row>
    <row r="58" spans="1:4" ht="12.75">
      <c r="A58" s="66" t="s">
        <v>142</v>
      </c>
      <c r="B58" s="67"/>
      <c r="C58" s="5"/>
      <c r="D58" s="5">
        <v>3265.28</v>
      </c>
    </row>
    <row r="59" spans="1:4" ht="12.75">
      <c r="A59" s="70" t="s">
        <v>50</v>
      </c>
      <c r="B59" s="71"/>
      <c r="C59" s="5"/>
      <c r="D59" s="5">
        <v>84648.67</v>
      </c>
    </row>
    <row r="60" spans="1:4" ht="21.75" customHeight="1">
      <c r="A60" s="6" t="s">
        <v>51</v>
      </c>
      <c r="B60" s="6"/>
      <c r="C60" s="68"/>
      <c r="D60" s="68"/>
    </row>
    <row r="61" spans="1:4" ht="12.75">
      <c r="A61" s="64" t="s">
        <v>52</v>
      </c>
      <c r="B61" s="65"/>
      <c r="C61" s="5"/>
      <c r="D61" s="5">
        <v>870</v>
      </c>
    </row>
    <row r="62" spans="1:4" ht="12.75">
      <c r="A62" s="66" t="s">
        <v>53</v>
      </c>
      <c r="B62" s="67"/>
      <c r="C62" s="5"/>
      <c r="D62" s="5">
        <v>1125</v>
      </c>
    </row>
    <row r="63" spans="1:4" ht="12.75">
      <c r="A63" s="66" t="s">
        <v>54</v>
      </c>
      <c r="B63" s="67"/>
      <c r="C63" s="5"/>
      <c r="D63" s="5">
        <v>150</v>
      </c>
    </row>
    <row r="64" spans="1:4" ht="12.75">
      <c r="A64" s="66" t="s">
        <v>55</v>
      </c>
      <c r="B64" s="67"/>
      <c r="C64" s="5"/>
      <c r="D64" s="5">
        <v>125</v>
      </c>
    </row>
    <row r="65" spans="1:4" ht="12.75">
      <c r="A65" s="66" t="s">
        <v>56</v>
      </c>
      <c r="B65" s="67"/>
      <c r="C65" s="5"/>
      <c r="D65" s="5">
        <v>200</v>
      </c>
    </row>
    <row r="66" spans="1:4" ht="12.75">
      <c r="A66" s="70" t="s">
        <v>57</v>
      </c>
      <c r="B66" s="71"/>
      <c r="C66" s="8"/>
      <c r="D66" s="8">
        <v>425</v>
      </c>
    </row>
    <row r="67" spans="1:4" ht="12.75">
      <c r="A67" s="72" t="s">
        <v>58</v>
      </c>
      <c r="B67" s="73"/>
      <c r="C67" s="19" t="s">
        <v>61</v>
      </c>
      <c r="D67" s="4">
        <v>2550887.7</v>
      </c>
    </row>
    <row r="68" spans="1:4" ht="12.75">
      <c r="A68" s="74" t="s">
        <v>59</v>
      </c>
      <c r="B68" s="75"/>
      <c r="C68" s="20" t="s">
        <v>61</v>
      </c>
      <c r="D68" s="5">
        <v>317626.78</v>
      </c>
    </row>
    <row r="69" spans="1:4" ht="15.75" customHeight="1">
      <c r="A69" s="76" t="s">
        <v>60</v>
      </c>
      <c r="B69" s="77"/>
      <c r="C69" s="20" t="s">
        <v>61</v>
      </c>
      <c r="D69" s="7">
        <f>SUM(D67:D68)</f>
        <v>2868514.4800000004</v>
      </c>
    </row>
    <row r="70" spans="1:4" ht="15.75" customHeight="1">
      <c r="A70" s="86" t="s">
        <v>68</v>
      </c>
      <c r="B70" s="77"/>
      <c r="C70" s="26"/>
      <c r="D70" s="7">
        <v>2868514.48</v>
      </c>
    </row>
    <row r="71" spans="1:5" ht="22.5" customHeight="1">
      <c r="A71" s="62" t="s">
        <v>64</v>
      </c>
      <c r="B71" s="59"/>
      <c r="C71" s="59"/>
      <c r="D71" s="59"/>
      <c r="E71" s="23"/>
    </row>
    <row r="72" spans="1:5" s="1" customFormat="1" ht="25.5" customHeight="1">
      <c r="A72" s="21"/>
      <c r="B72" s="12" t="s">
        <v>65</v>
      </c>
      <c r="C72" s="12" t="s">
        <v>66</v>
      </c>
      <c r="D72" s="13" t="s">
        <v>67</v>
      </c>
      <c r="E72" s="24"/>
    </row>
    <row r="73" spans="1:5" ht="18" customHeight="1">
      <c r="A73" s="22" t="s">
        <v>62</v>
      </c>
      <c r="B73" s="8"/>
      <c r="C73" s="8"/>
      <c r="D73" s="7">
        <v>2868514.48</v>
      </c>
      <c r="E73" s="25"/>
    </row>
    <row r="74" spans="1:4" ht="18.75" customHeight="1">
      <c r="A74" s="16" t="s">
        <v>63</v>
      </c>
      <c r="B74" s="54"/>
      <c r="C74" s="55"/>
      <c r="D74" s="55"/>
    </row>
    <row r="75" spans="1:4" ht="12.75">
      <c r="A75" s="15" t="s">
        <v>93</v>
      </c>
      <c r="B75" s="27">
        <v>186.75</v>
      </c>
      <c r="C75" s="5"/>
      <c r="D75" s="9"/>
    </row>
    <row r="76" spans="1:4" ht="12.75">
      <c r="A76" s="14" t="s">
        <v>69</v>
      </c>
      <c r="B76" s="28">
        <v>138.74</v>
      </c>
      <c r="C76" s="5"/>
      <c r="D76" s="9"/>
    </row>
    <row r="77" spans="1:4" ht="12.75">
      <c r="A77" s="14" t="s">
        <v>70</v>
      </c>
      <c r="B77" s="28">
        <v>53.88</v>
      </c>
      <c r="C77" s="5"/>
      <c r="D77" s="11"/>
    </row>
    <row r="78" spans="1:4" ht="12.75">
      <c r="A78" s="14" t="s">
        <v>71</v>
      </c>
      <c r="B78" s="28">
        <v>32261.71</v>
      </c>
      <c r="C78" s="5"/>
      <c r="D78" s="5"/>
    </row>
    <row r="79" spans="1:4" ht="12.75">
      <c r="A79" s="14" t="s">
        <v>72</v>
      </c>
      <c r="B79" s="28">
        <v>28.25</v>
      </c>
      <c r="C79" s="5"/>
      <c r="D79" s="5"/>
    </row>
    <row r="80" spans="1:4" ht="12.75">
      <c r="A80" s="14" t="s">
        <v>73</v>
      </c>
      <c r="B80" s="28">
        <v>0.6</v>
      </c>
      <c r="C80" s="5"/>
      <c r="D80" s="5"/>
    </row>
    <row r="81" spans="1:4" ht="12.75">
      <c r="A81" s="14" t="s">
        <v>76</v>
      </c>
      <c r="B81" s="28">
        <v>119.12</v>
      </c>
      <c r="C81" s="5"/>
      <c r="D81" s="5"/>
    </row>
    <row r="82" spans="1:4" ht="12.75">
      <c r="A82" s="14" t="s">
        <v>74</v>
      </c>
      <c r="B82" s="28">
        <v>5295.33</v>
      </c>
      <c r="C82" s="5"/>
      <c r="D82" s="5"/>
    </row>
    <row r="83" spans="1:4" ht="12.75">
      <c r="A83" s="14" t="s">
        <v>75</v>
      </c>
      <c r="B83" s="28">
        <v>815.5</v>
      </c>
      <c r="C83" s="5">
        <f>SUM(B75:B91)</f>
        <v>43348.619999999995</v>
      </c>
      <c r="D83" s="5"/>
    </row>
    <row r="84" spans="1:4" ht="12.75">
      <c r="A84" s="14" t="s">
        <v>94</v>
      </c>
      <c r="B84" s="28">
        <v>73.61</v>
      </c>
      <c r="C84" s="5"/>
      <c r="D84" s="5"/>
    </row>
    <row r="85" spans="1:4" ht="12.75">
      <c r="A85" s="14" t="s">
        <v>77</v>
      </c>
      <c r="B85" s="28">
        <v>6.27</v>
      </c>
      <c r="C85" s="5"/>
      <c r="D85" s="5"/>
    </row>
    <row r="86" spans="1:4" ht="12.75">
      <c r="A86" s="14" t="s">
        <v>95</v>
      </c>
      <c r="B86" s="28">
        <v>7.45</v>
      </c>
      <c r="C86" s="5"/>
      <c r="D86" s="5"/>
    </row>
    <row r="87" spans="1:4" ht="12.75">
      <c r="A87" s="14" t="s">
        <v>78</v>
      </c>
      <c r="B87" s="28">
        <v>15.15</v>
      </c>
      <c r="C87" s="5"/>
      <c r="D87" s="5"/>
    </row>
    <row r="88" spans="1:4" ht="12.75">
      <c r="A88" s="14" t="s">
        <v>79</v>
      </c>
      <c r="B88" s="28">
        <v>253</v>
      </c>
      <c r="C88" s="5"/>
      <c r="D88" s="5"/>
    </row>
    <row r="89" spans="1:4" ht="12.75">
      <c r="A89" s="14" t="s">
        <v>80</v>
      </c>
      <c r="B89" s="28">
        <v>24.71</v>
      </c>
      <c r="C89" s="5"/>
      <c r="D89" s="5"/>
    </row>
    <row r="90" spans="1:4" ht="12.75">
      <c r="A90" s="14" t="s">
        <v>81</v>
      </c>
      <c r="B90" s="28">
        <v>0.62</v>
      </c>
      <c r="C90" s="5"/>
      <c r="D90" s="5"/>
    </row>
    <row r="91" spans="1:4" ht="25.5">
      <c r="A91" s="14" t="s">
        <v>96</v>
      </c>
      <c r="B91" s="28">
        <v>4067.93</v>
      </c>
      <c r="C91" s="5"/>
      <c r="D91" s="5">
        <f>(C83+C99)</f>
        <v>167788</v>
      </c>
    </row>
    <row r="92" spans="1:4" ht="21.75" customHeight="1">
      <c r="A92" s="89" t="s">
        <v>82</v>
      </c>
      <c r="B92" s="90"/>
      <c r="C92" s="68"/>
      <c r="D92" s="68"/>
    </row>
    <row r="93" spans="1:4" ht="25.5" customHeight="1">
      <c r="A93" s="15" t="s">
        <v>83</v>
      </c>
      <c r="B93" s="27">
        <v>1272.87</v>
      </c>
      <c r="C93" s="5"/>
      <c r="D93" s="9"/>
    </row>
    <row r="94" spans="1:4" ht="12.75">
      <c r="A94" s="14" t="s">
        <v>84</v>
      </c>
      <c r="B94" s="28">
        <v>550.92</v>
      </c>
      <c r="C94" s="5"/>
      <c r="D94" s="9"/>
    </row>
    <row r="95" spans="1:4" ht="25.5">
      <c r="A95" s="14" t="s">
        <v>85</v>
      </c>
      <c r="B95" s="28">
        <v>3876.09</v>
      </c>
      <c r="C95" s="5"/>
      <c r="D95" s="11"/>
    </row>
    <row r="96" spans="1:4" ht="26.25" customHeight="1">
      <c r="A96" s="14" t="s">
        <v>86</v>
      </c>
      <c r="B96" s="28">
        <v>856.66</v>
      </c>
      <c r="C96" s="5"/>
      <c r="D96" s="5"/>
    </row>
    <row r="97" spans="1:4" ht="12.75">
      <c r="A97" s="14" t="s">
        <v>87</v>
      </c>
      <c r="B97" s="28">
        <v>756.74</v>
      </c>
      <c r="C97" s="5"/>
      <c r="D97" s="5"/>
    </row>
    <row r="98" spans="1:4" ht="12.75">
      <c r="A98" s="14" t="s">
        <v>88</v>
      </c>
      <c r="B98" s="28">
        <v>172.48</v>
      </c>
      <c r="C98" s="5"/>
      <c r="D98" s="5"/>
    </row>
    <row r="99" spans="1:4" ht="30" customHeight="1">
      <c r="A99" s="14" t="s">
        <v>89</v>
      </c>
      <c r="B99" s="28">
        <v>828.38</v>
      </c>
      <c r="C99" s="5">
        <f>SUM(B93:B104)</f>
        <v>124439.37999999999</v>
      </c>
      <c r="D99" s="5"/>
    </row>
    <row r="100" spans="1:4" ht="14.25" customHeight="1">
      <c r="A100" s="14" t="s">
        <v>98</v>
      </c>
      <c r="B100" s="28">
        <v>58341.39</v>
      </c>
      <c r="C100" s="35">
        <v>134539.38</v>
      </c>
      <c r="D100" s="5"/>
    </row>
    <row r="101" spans="1:4" ht="12.75">
      <c r="A101" s="14" t="s">
        <v>90</v>
      </c>
      <c r="B101" s="28">
        <v>36925.34</v>
      </c>
      <c r="C101" s="5"/>
      <c r="D101" s="5"/>
    </row>
    <row r="102" spans="1:4" ht="25.5">
      <c r="A102" s="14" t="s">
        <v>91</v>
      </c>
      <c r="B102" s="28">
        <v>0</v>
      </c>
      <c r="C102" s="5"/>
      <c r="D102" s="5"/>
    </row>
    <row r="103" spans="1:4" ht="12.75">
      <c r="A103" s="14" t="s">
        <v>92</v>
      </c>
      <c r="B103" s="28">
        <v>7314.15</v>
      </c>
      <c r="C103" s="5"/>
      <c r="D103" s="5"/>
    </row>
    <row r="104" spans="1:4" ht="12.75">
      <c r="A104" s="14" t="s">
        <v>97</v>
      </c>
      <c r="B104" s="28">
        <v>13544.36</v>
      </c>
      <c r="C104" s="5"/>
      <c r="D104" s="5"/>
    </row>
    <row r="105" spans="1:4" ht="16.5" customHeight="1">
      <c r="A105" s="30" t="s">
        <v>42</v>
      </c>
      <c r="B105" s="18">
        <f>SUM(B75:B104)</f>
        <v>167788</v>
      </c>
      <c r="C105" s="7">
        <v>0</v>
      </c>
      <c r="D105" s="7">
        <f>(D73-D91)</f>
        <v>2700726.48</v>
      </c>
    </row>
    <row r="106" spans="1:4" s="34" customFormat="1" ht="11.25">
      <c r="A106" s="31"/>
      <c r="B106" s="32">
        <v>177888</v>
      </c>
      <c r="C106" s="33"/>
      <c r="D106" s="33">
        <v>2690626.48</v>
      </c>
    </row>
    <row r="107" spans="1:4" ht="12.75">
      <c r="A107" s="30" t="s">
        <v>25</v>
      </c>
      <c r="B107" s="18">
        <v>167788</v>
      </c>
      <c r="C107" s="7"/>
      <c r="D107" s="7"/>
    </row>
    <row r="108" spans="1:4" ht="12.75">
      <c r="A108" s="30" t="s">
        <v>122</v>
      </c>
      <c r="B108" s="18"/>
      <c r="C108" s="7"/>
      <c r="D108" s="7">
        <v>2700726.48</v>
      </c>
    </row>
    <row r="109" spans="1:4" ht="23.25" customHeight="1">
      <c r="A109" s="16" t="s">
        <v>99</v>
      </c>
      <c r="B109" s="54"/>
      <c r="C109" s="55"/>
      <c r="D109" s="55"/>
    </row>
    <row r="110" spans="1:4" ht="25.5">
      <c r="A110" s="15" t="s">
        <v>100</v>
      </c>
      <c r="B110" s="27">
        <v>0</v>
      </c>
      <c r="C110" s="5"/>
      <c r="D110" s="9"/>
    </row>
    <row r="111" spans="1:4" ht="38.25">
      <c r="A111" s="14" t="s">
        <v>101</v>
      </c>
      <c r="B111" s="28">
        <v>14170</v>
      </c>
      <c r="C111" s="5"/>
      <c r="D111" s="9"/>
    </row>
    <row r="112" spans="1:4" ht="12.75">
      <c r="A112" s="14" t="s">
        <v>102</v>
      </c>
      <c r="B112" s="28">
        <v>1120.56</v>
      </c>
      <c r="C112" s="5"/>
      <c r="D112" s="11"/>
    </row>
    <row r="113" spans="1:4" ht="12.75">
      <c r="A113" s="14" t="s">
        <v>103</v>
      </c>
      <c r="B113" s="28">
        <v>3974.96</v>
      </c>
      <c r="C113" s="5"/>
      <c r="D113" s="5"/>
    </row>
    <row r="114" spans="1:4" ht="25.5">
      <c r="A114" s="14" t="s">
        <v>104</v>
      </c>
      <c r="B114" s="28">
        <v>9971</v>
      </c>
      <c r="C114" s="5">
        <f>SUM(B110:B118)</f>
        <v>47413.35</v>
      </c>
      <c r="D114" s="5"/>
    </row>
    <row r="115" spans="1:4" ht="12.75">
      <c r="A115" s="14" t="s">
        <v>105</v>
      </c>
      <c r="B115" s="28">
        <v>16022.47</v>
      </c>
      <c r="C115" s="5"/>
      <c r="D115" s="5"/>
    </row>
    <row r="116" spans="1:4" ht="12.75">
      <c r="A116" s="14" t="s">
        <v>106</v>
      </c>
      <c r="B116" s="28">
        <v>64.16</v>
      </c>
      <c r="C116" s="5"/>
      <c r="D116" s="5"/>
    </row>
    <row r="117" spans="1:4" ht="12.75">
      <c r="A117" s="14" t="s">
        <v>107</v>
      </c>
      <c r="B117" s="28">
        <v>835.2</v>
      </c>
      <c r="C117" s="35"/>
      <c r="D117" s="5"/>
    </row>
    <row r="118" spans="1:4" ht="25.5">
      <c r="A118" s="14" t="s">
        <v>108</v>
      </c>
      <c r="B118" s="28">
        <v>1255</v>
      </c>
      <c r="C118" s="5"/>
      <c r="D118" s="5"/>
    </row>
    <row r="119" spans="1:4" ht="15.75" customHeight="1">
      <c r="A119" s="16" t="s">
        <v>109</v>
      </c>
      <c r="B119" s="54"/>
      <c r="C119" s="55"/>
      <c r="D119" s="55"/>
    </row>
    <row r="120" spans="1:4" ht="12.75">
      <c r="A120" s="14" t="s">
        <v>110</v>
      </c>
      <c r="B120" s="28">
        <v>2277125.22</v>
      </c>
      <c r="C120" s="5"/>
      <c r="D120" s="5"/>
    </row>
    <row r="121" spans="1:4" ht="12.75">
      <c r="A121" s="14" t="s">
        <v>111</v>
      </c>
      <c r="B121" s="28">
        <v>51100</v>
      </c>
      <c r="C121" s="5"/>
      <c r="D121" s="5">
        <f>SUM(C125+C114)</f>
        <v>2690636.4800000004</v>
      </c>
    </row>
    <row r="122" spans="1:4" ht="25.5">
      <c r="A122" s="14" t="s">
        <v>112</v>
      </c>
      <c r="B122" s="28">
        <v>3785</v>
      </c>
      <c r="C122" s="5"/>
      <c r="D122" s="5"/>
    </row>
    <row r="123" spans="1:4" ht="12.75">
      <c r="A123" s="14" t="s">
        <v>113</v>
      </c>
      <c r="B123" s="28">
        <v>1033.33</v>
      </c>
      <c r="C123" s="5"/>
      <c r="D123" s="5"/>
    </row>
    <row r="124" spans="1:4" ht="12.75">
      <c r="A124" s="14" t="s">
        <v>114</v>
      </c>
      <c r="B124" s="28">
        <v>44643.43</v>
      </c>
      <c r="C124" s="5"/>
      <c r="D124" s="5"/>
    </row>
    <row r="125" spans="1:4" ht="25.5">
      <c r="A125" s="14" t="s">
        <v>115</v>
      </c>
      <c r="B125" s="28">
        <v>969.03</v>
      </c>
      <c r="C125" s="5">
        <f>SUM(B120:B131)</f>
        <v>2643223.1300000004</v>
      </c>
      <c r="D125" s="5"/>
    </row>
    <row r="126" spans="1:4" ht="12.75">
      <c r="A126" s="14" t="s">
        <v>116</v>
      </c>
      <c r="B126" s="28">
        <v>11922.21</v>
      </c>
      <c r="C126" s="5"/>
      <c r="D126" s="5"/>
    </row>
    <row r="127" spans="1:4" ht="12.75">
      <c r="A127" s="14" t="s">
        <v>117</v>
      </c>
      <c r="B127" s="28">
        <v>162243.58</v>
      </c>
      <c r="C127" s="5"/>
      <c r="D127" s="5"/>
    </row>
    <row r="128" spans="1:4" ht="25.5">
      <c r="A128" s="14" t="s">
        <v>143</v>
      </c>
      <c r="B128" s="28">
        <v>3194.91</v>
      </c>
      <c r="C128" s="5"/>
      <c r="D128" s="5"/>
    </row>
    <row r="129" spans="1:4" ht="12.75">
      <c r="A129" s="14" t="s">
        <v>118</v>
      </c>
      <c r="B129" s="38">
        <v>284.1</v>
      </c>
      <c r="C129" s="5"/>
      <c r="D129" s="5"/>
    </row>
    <row r="130" spans="1:4" ht="12.75">
      <c r="A130" s="14" t="s">
        <v>119</v>
      </c>
      <c r="B130" s="38"/>
      <c r="C130" s="5"/>
      <c r="D130" s="5"/>
    </row>
    <row r="131" spans="1:4" ht="38.25">
      <c r="A131" s="14" t="s">
        <v>120</v>
      </c>
      <c r="B131" s="28">
        <v>86922.32</v>
      </c>
      <c r="C131" s="5"/>
      <c r="D131" s="5"/>
    </row>
    <row r="132" spans="1:4" s="36" customFormat="1" ht="17.25" customHeight="1">
      <c r="A132" s="18" t="s">
        <v>121</v>
      </c>
      <c r="B132" s="18">
        <f>SUM(B107:B131)</f>
        <v>2858424.4800000004</v>
      </c>
      <c r="C132" s="50" t="s">
        <v>136</v>
      </c>
      <c r="D132" s="26">
        <f>(D108-D121)</f>
        <v>10089.999999999534</v>
      </c>
    </row>
    <row r="133" spans="1:4" s="36" customFormat="1" ht="13.5" customHeight="1">
      <c r="A133" s="32"/>
      <c r="B133" s="32">
        <v>2868514.48</v>
      </c>
      <c r="C133" s="50"/>
      <c r="D133" s="50">
        <v>0</v>
      </c>
    </row>
    <row r="134" spans="1:3" ht="21.75" customHeight="1">
      <c r="A134" s="58" t="s">
        <v>123</v>
      </c>
      <c r="B134" s="59"/>
      <c r="C134" s="37"/>
    </row>
    <row r="135" spans="1:3" ht="12.75">
      <c r="A135" s="40" t="s">
        <v>124</v>
      </c>
      <c r="B135" s="44" t="s">
        <v>61</v>
      </c>
      <c r="C135" s="4">
        <v>0</v>
      </c>
    </row>
    <row r="136" spans="1:3" ht="12.75">
      <c r="A136" s="41" t="s">
        <v>125</v>
      </c>
      <c r="B136" s="45" t="s">
        <v>61</v>
      </c>
      <c r="C136" s="47">
        <v>2868514.48</v>
      </c>
    </row>
    <row r="137" spans="1:3" ht="12.75">
      <c r="A137" s="42" t="s">
        <v>126</v>
      </c>
      <c r="B137" s="45" t="s">
        <v>61</v>
      </c>
      <c r="C137" s="5">
        <v>2868514.48</v>
      </c>
    </row>
    <row r="138" spans="1:3" ht="12.75">
      <c r="A138" s="43" t="s">
        <v>127</v>
      </c>
      <c r="B138" s="46" t="s">
        <v>61</v>
      </c>
      <c r="C138" s="7">
        <f>(C136-C137)</f>
        <v>0</v>
      </c>
    </row>
    <row r="141" spans="1:4" ht="28.5" customHeight="1">
      <c r="A141" s="56" t="s">
        <v>128</v>
      </c>
      <c r="B141" s="56"/>
      <c r="C141" s="56"/>
      <c r="D141" s="56"/>
    </row>
    <row r="143" spans="1:4" ht="12.75">
      <c r="A143" s="57" t="s">
        <v>129</v>
      </c>
      <c r="B143" s="57"/>
      <c r="C143" s="57"/>
      <c r="D143" s="57"/>
    </row>
    <row r="146" spans="1:4" ht="12.75">
      <c r="A146" s="1" t="s">
        <v>130</v>
      </c>
      <c r="B146" s="1"/>
      <c r="C146" s="1"/>
      <c r="D146" s="1"/>
    </row>
    <row r="147" spans="1:4" ht="12.75">
      <c r="A147" s="1"/>
      <c r="B147" s="1"/>
      <c r="C147" s="1"/>
      <c r="D147" s="1"/>
    </row>
    <row r="148" spans="1:4" ht="12.75">
      <c r="A148" s="1" t="s">
        <v>132</v>
      </c>
      <c r="B148" s="98" t="s">
        <v>133</v>
      </c>
      <c r="C148" s="98"/>
      <c r="D148" s="36" t="s">
        <v>131</v>
      </c>
    </row>
    <row r="151" spans="1:25" ht="40.5" customHeight="1">
      <c r="A151" s="53" t="s">
        <v>134</v>
      </c>
      <c r="B151" s="52"/>
      <c r="C151" s="52"/>
      <c r="D151" s="52"/>
      <c r="E151" s="48"/>
      <c r="F151" s="48"/>
      <c r="G151" s="48"/>
      <c r="H151" s="48"/>
      <c r="I151" s="48"/>
      <c r="J151" s="48"/>
      <c r="K151" s="48"/>
      <c r="L151" s="48"/>
      <c r="M151" s="48"/>
      <c r="N151" s="48"/>
      <c r="O151" s="48"/>
      <c r="P151" s="48"/>
      <c r="Q151" s="48"/>
      <c r="R151" s="48"/>
      <c r="S151" s="48"/>
      <c r="T151" s="48"/>
      <c r="U151" s="48"/>
      <c r="V151" s="48"/>
      <c r="W151" s="48"/>
      <c r="X151" s="48"/>
      <c r="Y151" s="48"/>
    </row>
    <row r="152" ht="12.75">
      <c r="A152" s="49"/>
    </row>
    <row r="153" spans="1:2" ht="12.75">
      <c r="A153" s="51" t="s">
        <v>135</v>
      </c>
      <c r="B153" s="52"/>
    </row>
  </sheetData>
  <mergeCells count="87">
    <mergeCell ref="B74:D74"/>
    <mergeCell ref="A92:B92"/>
    <mergeCell ref="C92:D92"/>
    <mergeCell ref="B109:D109"/>
    <mergeCell ref="A71:D71"/>
    <mergeCell ref="A70:B70"/>
    <mergeCell ref="A6:B6"/>
    <mergeCell ref="A23:B23"/>
    <mergeCell ref="A24:B24"/>
    <mergeCell ref="A30:B30"/>
    <mergeCell ref="A22:B22"/>
    <mergeCell ref="A8:B8"/>
    <mergeCell ref="C8:D8"/>
    <mergeCell ref="A7:B7"/>
    <mergeCell ref="A18:B18"/>
    <mergeCell ref="A19:B19"/>
    <mergeCell ref="A20:B20"/>
    <mergeCell ref="A21:B21"/>
    <mergeCell ref="A25:B25"/>
    <mergeCell ref="A9:B9"/>
    <mergeCell ref="A10:B10"/>
    <mergeCell ref="A11:B11"/>
    <mergeCell ref="A12:B12"/>
    <mergeCell ref="A13:B13"/>
    <mergeCell ref="A14:B14"/>
    <mergeCell ref="A15:B15"/>
    <mergeCell ref="A16:B16"/>
    <mergeCell ref="A17:B17"/>
    <mergeCell ref="A29:B29"/>
    <mergeCell ref="A28:B28"/>
    <mergeCell ref="A27:B27"/>
    <mergeCell ref="A26:B26"/>
    <mergeCell ref="A38:B38"/>
    <mergeCell ref="A37:B37"/>
    <mergeCell ref="A36:B36"/>
    <mergeCell ref="A31:B31"/>
    <mergeCell ref="A32:B32"/>
    <mergeCell ref="A33:B33"/>
    <mergeCell ref="A34:B34"/>
    <mergeCell ref="A42:B42"/>
    <mergeCell ref="A41:B41"/>
    <mergeCell ref="A40:B40"/>
    <mergeCell ref="A39:B39"/>
    <mergeCell ref="A44:B44"/>
    <mergeCell ref="A46:B46"/>
    <mergeCell ref="A47:B47"/>
    <mergeCell ref="A43:B43"/>
    <mergeCell ref="A56:B56"/>
    <mergeCell ref="A57:B57"/>
    <mergeCell ref="A58:B58"/>
    <mergeCell ref="A45:B45"/>
    <mergeCell ref="A67:B67"/>
    <mergeCell ref="A68:B68"/>
    <mergeCell ref="A69:B69"/>
    <mergeCell ref="A49:B49"/>
    <mergeCell ref="A50:B50"/>
    <mergeCell ref="A51:B51"/>
    <mergeCell ref="A52:B52"/>
    <mergeCell ref="A53:B53"/>
    <mergeCell ref="A54:B54"/>
    <mergeCell ref="A55:B55"/>
    <mergeCell ref="A59:B59"/>
    <mergeCell ref="A64:B64"/>
    <mergeCell ref="A65:B65"/>
    <mergeCell ref="A66:B66"/>
    <mergeCell ref="A61:B61"/>
    <mergeCell ref="A62:B62"/>
    <mergeCell ref="A63:B63"/>
    <mergeCell ref="C23:D23"/>
    <mergeCell ref="C35:D35"/>
    <mergeCell ref="C30:D30"/>
    <mergeCell ref="D37:D38"/>
    <mergeCell ref="C48:D48"/>
    <mergeCell ref="D49:D50"/>
    <mergeCell ref="C60:D60"/>
    <mergeCell ref="A1:D1"/>
    <mergeCell ref="A2:D2"/>
    <mergeCell ref="A3:D3"/>
    <mergeCell ref="A5:D5"/>
    <mergeCell ref="B148:C148"/>
    <mergeCell ref="A153:B153"/>
    <mergeCell ref="A151:D151"/>
    <mergeCell ref="B119:D119"/>
    <mergeCell ref="A141:D141"/>
    <mergeCell ref="A143:D143"/>
    <mergeCell ref="A134:C134"/>
    <mergeCell ref="B129:B130"/>
  </mergeCells>
  <printOptions horizontalCentered="1"/>
  <pageMargins left="0" right="0" top="0.5905511811023623" bottom="0.5905511811023623" header="0" footer="0"/>
  <pageSetup horizontalDpi="600" verticalDpi="600" orientation="portrait" scale="90" r:id="rId1"/>
  <ignoredErrors>
    <ignoredError sqref="D69 B132"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2004-01-12T15:45:16Z</cp:lastPrinted>
  <dcterms:created xsi:type="dcterms:W3CDTF">2004-01-09T15:13:50Z</dcterms:created>
  <dcterms:modified xsi:type="dcterms:W3CDTF">2004-01-12T15:45:19Z</dcterms:modified>
  <cp:category/>
  <cp:version/>
  <cp:contentType/>
  <cp:contentStatus/>
</cp:coreProperties>
</file>