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<sst xmlns="http://schemas.openxmlformats.org/spreadsheetml/2006/main" count="52" uniqueCount="52">
  <si>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RENTA DE POLVORA N° 49.</t>
  </si>
  <si>
    <t>Estado general de productos, gastos y líquido que ha tenido dicha renta de 1° de Enero á fin de Diciembre de 1844.</t>
  </si>
  <si>
    <t>ADMINISTRACIONES.</t>
  </si>
  <si>
    <t>PRODUCTOS TOTALES.</t>
  </si>
  <si>
    <t>SUELDOS.</t>
  </si>
  <si>
    <t>HONORARIOS.</t>
  </si>
  <si>
    <t>PAGO A VIUDAS.</t>
  </si>
  <si>
    <t>COMPRAS DE PÓLVORA É INGREDIENTES.</t>
  </si>
  <si>
    <t>ARRENDAMIENTOS DE CASAS.</t>
  </si>
  <si>
    <t>GASTOS DE EMBASES.</t>
  </si>
  <si>
    <t>GASTOS DE FABRICAS.</t>
  </si>
  <si>
    <t>PREMIOS DE LIBRANZAS.</t>
  </si>
  <si>
    <t>GASTOS DE COMISOS.</t>
  </si>
  <si>
    <t>GASTOS MENORES.</t>
  </si>
  <si>
    <t>COMPOSTURA DE LA CASA ESTANCO.</t>
  </si>
  <si>
    <t>TOTAL DE GASTOS.</t>
  </si>
  <si>
    <t>VALOR LÍQUIDO.</t>
  </si>
  <si>
    <t>DEFICIENTE.</t>
  </si>
  <si>
    <t>Córdoba</t>
  </si>
  <si>
    <t>Cuidad Victoria</t>
  </si>
  <si>
    <t>Chihuahua</t>
  </si>
  <si>
    <t>Durango</t>
  </si>
  <si>
    <t>Guanajuato</t>
  </si>
  <si>
    <t>Guadalajara</t>
  </si>
  <si>
    <t>Jalapa</t>
  </si>
  <si>
    <t>México</t>
  </si>
  <si>
    <t>Matamoros</t>
  </si>
  <si>
    <t>Monterrey</t>
  </si>
  <si>
    <t>Morelia</t>
  </si>
  <si>
    <t>Orizava</t>
  </si>
  <si>
    <t>Oajaca</t>
  </si>
  <si>
    <t>Puebla</t>
  </si>
  <si>
    <t>Querétaro</t>
  </si>
  <si>
    <t>San Luis Potosí</t>
  </si>
  <si>
    <t>Sinaloa</t>
  </si>
  <si>
    <t>Saltillo</t>
  </si>
  <si>
    <t>Tampico</t>
  </si>
  <si>
    <t>Veracruz</t>
  </si>
  <si>
    <t>Zacatecas</t>
  </si>
  <si>
    <t>Tesorería general de la renta</t>
  </si>
  <si>
    <t>Totales</t>
  </si>
  <si>
    <t>NOTAS.</t>
  </si>
  <si>
    <t>1a. Los 105.135 4 11 que constan en la columna de deficiente en la Tesorería general de la renta, proceden de 66.402 3 3 que han enterado las administraciones principales por valores líquidos, y de 38.733 1 8 que la misma tesorería suplió del ramo del tabaco á éste de pólvora.</t>
  </si>
  <si>
    <t>2a. El verdadero deficiente de 55.965 4 9 que resulta de este estado, lo componen las partidas de 41.069 6 1 que los citados del tabaco suplió á los de pólvora la administracion principal de Zacatecas: 9.668 3 10 de ecsistencias del año anterior no consideradas en los valores presentes, y de 6.227 2 10 de las partidas que siguen: 182 5 9 datadas por soccorros de tropas 5.449 5 0 reintegrados á la renta del tabaco en cuenta de suplementos, y de 595 0 1 estraidos de algunas administraciones principales por la fuerza armada, cuyas partidas no se consideran en el presente estado, por no ser gastos propios de administracion.</t>
  </si>
  <si>
    <t>3a. La administracion de Cuidad-Victoria solo se comprende de Enero á Marzo, por no haber remitido cuentas. La de Guadalajara comprende de Enero á Julio por igual motivo: la de Monterrey y tambien por falta de presentacion de cuentas. La de Morelia de Julio á Diciembre, por la misma razon; y la de Sinaloa de Enero á Agosto por la espresada causa.</t>
  </si>
  <si>
    <t>México 15 de Mayo de 1845.</t>
  </si>
  <si>
    <t>José de Anievas.</t>
  </si>
  <si>
    <t>Elaboró: Erika M. Márquez M.</t>
  </si>
  <si>
    <t>FLETES.</t>
  </si>
  <si>
    <t>Se deduce el valor líquido</t>
  </si>
  <si>
    <t>Verdadero deficiente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</si>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</sst>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Continuous" vertical="center" wrapText="1"/>
    </xf>
    <xf numFmtId="3" fontId="6" fillId="0" borderId="2" xfId="0" applyNumberFormat="1" applyFont="1" applyBorder="1" applyAlignment="1">
      <alignment horizontal="centerContinuous" vertical="center" wrapText="1"/>
    </xf>
    <xf numFmtId="3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3" fontId="0" fillId="0" borderId="2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5" xfId="0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3" fontId="6" fillId="0" borderId="6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A1" sqref="A1:Q1"/>
    </sheetView>
  </sheetViews>
  <sheetFormatPr defaultColWidth="11.421875" defaultRowHeight="12.75"/>
  <cols>
    <col min="1" max="1" width="17.421875" style="0" customWidth="1"/>
    <col min="3" max="3" width="10.00390625" style="0" customWidth="1"/>
    <col min="5" max="5" width="10.28125" style="0" customWidth="1"/>
    <col min="6" max="6" width="12.140625" style="0" customWidth="1"/>
    <col min="8" max="9" width="9.8515625" style="0" customWidth="1"/>
    <col min="10" max="10" width="10.00390625" style="0" customWidth="1"/>
    <col min="12" max="12" width="10.57421875" style="0" customWidth="1"/>
    <col min="15" max="15" width="10.8515625" style="0" customWidth="1"/>
    <col min="17" max="17" width="12.28125" style="0" customWidth="1"/>
  </cols>
  <sheetData>
    <row r="1" spans="1:17" ht="35.2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1.75" customHeight="1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4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48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</row>
    <row r="6" spans="1:17" ht="12.75">
      <c r="A6" s="1" t="s">
        <v>18</v>
      </c>
      <c r="B6" s="1">
        <v>931</v>
      </c>
      <c r="C6" s="1"/>
      <c r="D6" s="1">
        <v>74</v>
      </c>
      <c r="E6" s="1"/>
      <c r="F6" s="1"/>
      <c r="G6" s="1"/>
      <c r="H6" s="1"/>
      <c r="I6" s="1">
        <v>19</v>
      </c>
      <c r="J6" s="1"/>
      <c r="K6" s="1"/>
      <c r="L6" s="1"/>
      <c r="M6" s="1">
        <v>144</v>
      </c>
      <c r="N6" s="1"/>
      <c r="O6" s="1">
        <f>SUM(C6:N6)</f>
        <v>237</v>
      </c>
      <c r="P6" s="1">
        <f>(B6-O6)</f>
        <v>694</v>
      </c>
      <c r="Q6" s="1"/>
    </row>
    <row r="7" spans="1:17" ht="12.75">
      <c r="A7" s="1" t="s">
        <v>19</v>
      </c>
      <c r="B7" s="1">
        <v>45</v>
      </c>
      <c r="C7" s="1"/>
      <c r="D7" s="1">
        <v>2</v>
      </c>
      <c r="E7" s="1"/>
      <c r="F7" s="1"/>
      <c r="G7" s="1">
        <v>14</v>
      </c>
      <c r="H7" s="1"/>
      <c r="I7" s="1">
        <v>3</v>
      </c>
      <c r="J7" s="1"/>
      <c r="K7" s="1"/>
      <c r="L7" s="1"/>
      <c r="M7" s="1"/>
      <c r="N7" s="1"/>
      <c r="O7" s="1">
        <f aca="true" t="shared" si="0" ref="O7:O27">SUM(C7:N7)</f>
        <v>19</v>
      </c>
      <c r="P7" s="1">
        <f aca="true" t="shared" si="1" ref="P7:P25">(B7-O7)</f>
        <v>26</v>
      </c>
      <c r="Q7" s="1"/>
    </row>
    <row r="8" spans="1:17" ht="12.75">
      <c r="A8" s="1" t="s">
        <v>20</v>
      </c>
      <c r="B8" s="1">
        <v>22957</v>
      </c>
      <c r="C8" s="1"/>
      <c r="D8" s="1">
        <v>1722</v>
      </c>
      <c r="E8" s="1"/>
      <c r="F8" s="1">
        <v>1500</v>
      </c>
      <c r="G8" s="1"/>
      <c r="H8" s="1">
        <v>29</v>
      </c>
      <c r="I8" s="1">
        <v>7524</v>
      </c>
      <c r="J8" s="1"/>
      <c r="K8" s="1"/>
      <c r="L8" s="1">
        <v>19</v>
      </c>
      <c r="M8" s="1">
        <v>62</v>
      </c>
      <c r="N8" s="1"/>
      <c r="O8" s="1">
        <f t="shared" si="0"/>
        <v>10856</v>
      </c>
      <c r="P8" s="1">
        <f t="shared" si="1"/>
        <v>12101</v>
      </c>
      <c r="Q8" s="1"/>
    </row>
    <row r="9" spans="1:17" ht="12.75">
      <c r="A9" s="1" t="s">
        <v>21</v>
      </c>
      <c r="B9" s="1">
        <v>5288</v>
      </c>
      <c r="C9" s="1"/>
      <c r="D9" s="1">
        <v>284</v>
      </c>
      <c r="E9" s="1"/>
      <c r="F9" s="1"/>
      <c r="G9" s="1"/>
      <c r="H9" s="1"/>
      <c r="I9" s="1">
        <v>1590</v>
      </c>
      <c r="J9" s="1"/>
      <c r="K9" s="1"/>
      <c r="L9" s="1"/>
      <c r="M9" s="1">
        <v>110</v>
      </c>
      <c r="N9" s="1"/>
      <c r="O9" s="1">
        <f t="shared" si="0"/>
        <v>1984</v>
      </c>
      <c r="P9" s="1">
        <f t="shared" si="1"/>
        <v>3304</v>
      </c>
      <c r="Q9" s="1"/>
    </row>
    <row r="10" spans="1:17" ht="12.75">
      <c r="A10" s="1" t="s">
        <v>22</v>
      </c>
      <c r="B10" s="1">
        <v>8117</v>
      </c>
      <c r="C10" s="1"/>
      <c r="D10" s="1">
        <v>543</v>
      </c>
      <c r="E10" s="1"/>
      <c r="F10" s="1">
        <v>24</v>
      </c>
      <c r="G10" s="1"/>
      <c r="H10" s="1"/>
      <c r="I10" s="1">
        <v>318</v>
      </c>
      <c r="J10" s="1"/>
      <c r="K10" s="1"/>
      <c r="L10" s="1">
        <v>2643</v>
      </c>
      <c r="M10" s="1">
        <v>84</v>
      </c>
      <c r="N10" s="1"/>
      <c r="O10" s="1">
        <f t="shared" si="0"/>
        <v>3612</v>
      </c>
      <c r="P10" s="1">
        <f t="shared" si="1"/>
        <v>4505</v>
      </c>
      <c r="Q10" s="1"/>
    </row>
    <row r="11" spans="1:17" ht="12.75">
      <c r="A11" s="1" t="s">
        <v>23</v>
      </c>
      <c r="B11" s="1">
        <v>3286</v>
      </c>
      <c r="C11" s="1"/>
      <c r="D11" s="1">
        <v>257</v>
      </c>
      <c r="E11" s="1"/>
      <c r="F11" s="1"/>
      <c r="G11" s="1"/>
      <c r="H11" s="1"/>
      <c r="I11" s="1">
        <v>201</v>
      </c>
      <c r="J11" s="1"/>
      <c r="K11" s="1"/>
      <c r="L11" s="1">
        <v>51</v>
      </c>
      <c r="M11" s="1">
        <v>41</v>
      </c>
      <c r="N11" s="1"/>
      <c r="O11" s="1">
        <f t="shared" si="0"/>
        <v>550</v>
      </c>
      <c r="P11" s="1">
        <f t="shared" si="1"/>
        <v>2736</v>
      </c>
      <c r="Q11" s="1"/>
    </row>
    <row r="12" spans="1:17" ht="12.75">
      <c r="A12" s="1" t="s">
        <v>24</v>
      </c>
      <c r="B12" s="1">
        <v>1669</v>
      </c>
      <c r="C12" s="1"/>
      <c r="D12" s="1">
        <v>151</v>
      </c>
      <c r="E12" s="1"/>
      <c r="F12" s="1"/>
      <c r="G12" s="1"/>
      <c r="H12" s="1"/>
      <c r="I12" s="1">
        <v>56</v>
      </c>
      <c r="J12" s="1"/>
      <c r="K12" s="1"/>
      <c r="L12" s="1">
        <v>1</v>
      </c>
      <c r="M12" s="1">
        <v>20</v>
      </c>
      <c r="N12" s="1"/>
      <c r="O12" s="1">
        <f t="shared" si="0"/>
        <v>228</v>
      </c>
      <c r="P12" s="1">
        <f t="shared" si="1"/>
        <v>1441</v>
      </c>
      <c r="Q12" s="1"/>
    </row>
    <row r="13" spans="1:17" ht="12.75">
      <c r="A13" s="1" t="s">
        <v>25</v>
      </c>
      <c r="B13" s="1">
        <v>37216</v>
      </c>
      <c r="C13" s="1">
        <v>477</v>
      </c>
      <c r="D13" s="1">
        <v>2614</v>
      </c>
      <c r="E13" s="1">
        <v>1815</v>
      </c>
      <c r="F13" s="1">
        <v>359</v>
      </c>
      <c r="G13" s="1"/>
      <c r="H13" s="1"/>
      <c r="I13" s="1">
        <v>1558</v>
      </c>
      <c r="J13" s="1"/>
      <c r="K13" s="1"/>
      <c r="L13" s="1">
        <v>1429</v>
      </c>
      <c r="M13" s="1">
        <v>596</v>
      </c>
      <c r="N13" s="1"/>
      <c r="O13" s="1">
        <f t="shared" si="0"/>
        <v>8848</v>
      </c>
      <c r="P13" s="1">
        <f t="shared" si="1"/>
        <v>28368</v>
      </c>
      <c r="Q13" s="1"/>
    </row>
    <row r="14" spans="1:17" ht="12.75">
      <c r="A14" s="1" t="s">
        <v>26</v>
      </c>
      <c r="B14" s="1">
        <v>381</v>
      </c>
      <c r="C14" s="1"/>
      <c r="D14" s="1">
        <v>21</v>
      </c>
      <c r="E14" s="1"/>
      <c r="F14" s="1"/>
      <c r="G14" s="1"/>
      <c r="H14" s="1"/>
      <c r="I14" s="1">
        <v>42</v>
      </c>
      <c r="J14" s="1"/>
      <c r="K14" s="1"/>
      <c r="L14" s="1"/>
      <c r="M14" s="1"/>
      <c r="N14" s="1"/>
      <c r="O14" s="1">
        <f t="shared" si="0"/>
        <v>63</v>
      </c>
      <c r="P14" s="1">
        <f t="shared" si="1"/>
        <v>318</v>
      </c>
      <c r="Q14" s="1"/>
    </row>
    <row r="15" spans="1:17" ht="12.75">
      <c r="A15" s="1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1"/>
        <v>0</v>
      </c>
      <c r="Q15" s="1"/>
    </row>
    <row r="16" spans="1:17" ht="12.75">
      <c r="A16" s="1" t="s">
        <v>28</v>
      </c>
      <c r="B16" s="1">
        <v>1953</v>
      </c>
      <c r="C16" s="1"/>
      <c r="D16" s="1">
        <v>14</v>
      </c>
      <c r="E16" s="1"/>
      <c r="F16" s="1">
        <v>18</v>
      </c>
      <c r="G16" s="1"/>
      <c r="H16" s="1"/>
      <c r="I16" s="1">
        <v>104</v>
      </c>
      <c r="J16" s="1"/>
      <c r="K16" s="1"/>
      <c r="L16" s="1"/>
      <c r="M16" s="1">
        <v>22</v>
      </c>
      <c r="N16" s="1"/>
      <c r="O16" s="1">
        <f t="shared" si="0"/>
        <v>158</v>
      </c>
      <c r="P16" s="1">
        <f t="shared" si="1"/>
        <v>1795</v>
      </c>
      <c r="Q16" s="1"/>
    </row>
    <row r="17" spans="1:17" ht="12.75">
      <c r="A17" s="1" t="s">
        <v>29</v>
      </c>
      <c r="B17" s="1">
        <v>2107</v>
      </c>
      <c r="C17" s="1"/>
      <c r="D17" s="1">
        <v>125</v>
      </c>
      <c r="E17" s="1"/>
      <c r="F17" s="1"/>
      <c r="G17" s="1"/>
      <c r="H17" s="1"/>
      <c r="I17" s="1">
        <v>82</v>
      </c>
      <c r="J17" s="1"/>
      <c r="K17" s="1"/>
      <c r="L17" s="1"/>
      <c r="M17" s="1"/>
      <c r="N17" s="1"/>
      <c r="O17" s="1">
        <f t="shared" si="0"/>
        <v>207</v>
      </c>
      <c r="P17" s="1">
        <f t="shared" si="1"/>
        <v>1900</v>
      </c>
      <c r="Q17" s="1"/>
    </row>
    <row r="18" spans="1:17" ht="12.75">
      <c r="A18" s="1" t="s">
        <v>30</v>
      </c>
      <c r="B18" s="1">
        <v>12242</v>
      </c>
      <c r="C18" s="1"/>
      <c r="D18" s="1">
        <v>603</v>
      </c>
      <c r="E18" s="1"/>
      <c r="F18" s="1"/>
      <c r="G18" s="1"/>
      <c r="H18" s="1"/>
      <c r="I18" s="1">
        <v>1153</v>
      </c>
      <c r="J18" s="1"/>
      <c r="K18" s="1"/>
      <c r="L18" s="1">
        <v>4</v>
      </c>
      <c r="M18" s="1">
        <v>132</v>
      </c>
      <c r="N18" s="1"/>
      <c r="O18" s="1">
        <f t="shared" si="0"/>
        <v>1892</v>
      </c>
      <c r="P18" s="1">
        <f t="shared" si="1"/>
        <v>10350</v>
      </c>
      <c r="Q18" s="1"/>
    </row>
    <row r="19" spans="1:17" ht="12.75">
      <c r="A19" s="1" t="s">
        <v>31</v>
      </c>
      <c r="B19" s="1">
        <v>13051</v>
      </c>
      <c r="C19" s="1"/>
      <c r="D19" s="1">
        <v>844</v>
      </c>
      <c r="E19" s="1"/>
      <c r="F19" s="1">
        <v>66</v>
      </c>
      <c r="G19" s="1"/>
      <c r="H19" s="1"/>
      <c r="I19" s="1">
        <v>1068</v>
      </c>
      <c r="J19" s="1"/>
      <c r="K19" s="1"/>
      <c r="L19" s="1"/>
      <c r="M19" s="1">
        <v>270</v>
      </c>
      <c r="N19" s="1"/>
      <c r="O19" s="1">
        <f t="shared" si="0"/>
        <v>2248</v>
      </c>
      <c r="P19" s="1">
        <f t="shared" si="1"/>
        <v>10803</v>
      </c>
      <c r="Q19" s="1"/>
    </row>
    <row r="20" spans="1:17" ht="12.75">
      <c r="A20" s="1" t="s">
        <v>32</v>
      </c>
      <c r="B20" s="1">
        <v>2232</v>
      </c>
      <c r="C20" s="1"/>
      <c r="D20" s="1">
        <v>150</v>
      </c>
      <c r="E20" s="1"/>
      <c r="F20" s="1"/>
      <c r="G20" s="1"/>
      <c r="H20" s="1"/>
      <c r="I20" s="1">
        <v>78</v>
      </c>
      <c r="J20" s="1"/>
      <c r="K20" s="1"/>
      <c r="L20" s="1"/>
      <c r="M20" s="1">
        <v>10</v>
      </c>
      <c r="N20" s="1"/>
      <c r="O20" s="1">
        <f t="shared" si="0"/>
        <v>238</v>
      </c>
      <c r="P20" s="1">
        <f t="shared" si="1"/>
        <v>1994</v>
      </c>
      <c r="Q20" s="1"/>
    </row>
    <row r="21" spans="1:17" ht="12.75">
      <c r="A21" s="1" t="s">
        <v>33</v>
      </c>
      <c r="B21" s="1">
        <v>2031</v>
      </c>
      <c r="C21" s="1"/>
      <c r="D21" s="1">
        <v>34</v>
      </c>
      <c r="E21" s="1"/>
      <c r="F21" s="1">
        <v>25</v>
      </c>
      <c r="G21" s="1"/>
      <c r="H21" s="1"/>
      <c r="I21" s="1">
        <v>157</v>
      </c>
      <c r="J21" s="1"/>
      <c r="K21" s="1"/>
      <c r="L21" s="1">
        <v>64</v>
      </c>
      <c r="M21" s="1">
        <v>25</v>
      </c>
      <c r="N21" s="1"/>
      <c r="O21" s="1">
        <f t="shared" si="0"/>
        <v>305</v>
      </c>
      <c r="P21" s="1">
        <f t="shared" si="1"/>
        <v>1726</v>
      </c>
      <c r="Q21" s="1"/>
    </row>
    <row r="22" spans="1:17" ht="12.75">
      <c r="A22" s="1" t="s">
        <v>34</v>
      </c>
      <c r="B22" s="1">
        <v>3404</v>
      </c>
      <c r="C22" s="1"/>
      <c r="D22" s="1">
        <v>53</v>
      </c>
      <c r="E22" s="1"/>
      <c r="F22" s="1">
        <v>312</v>
      </c>
      <c r="G22" s="1"/>
      <c r="H22" s="1"/>
      <c r="I22" s="1">
        <v>404</v>
      </c>
      <c r="J22" s="1"/>
      <c r="K22" s="1"/>
      <c r="L22" s="1"/>
      <c r="M22" s="1">
        <v>35</v>
      </c>
      <c r="N22" s="1"/>
      <c r="O22" s="1">
        <f t="shared" si="0"/>
        <v>804</v>
      </c>
      <c r="P22" s="1">
        <f t="shared" si="1"/>
        <v>2600</v>
      </c>
      <c r="Q22" s="1"/>
    </row>
    <row r="23" spans="1:17" ht="12.75">
      <c r="A23" s="1" t="s">
        <v>35</v>
      </c>
      <c r="B23" s="1">
        <v>593</v>
      </c>
      <c r="C23" s="1"/>
      <c r="D23" s="1">
        <v>28</v>
      </c>
      <c r="E23" s="1"/>
      <c r="F23" s="1"/>
      <c r="G23" s="1"/>
      <c r="H23" s="1"/>
      <c r="I23" s="1">
        <v>102</v>
      </c>
      <c r="J23" s="1"/>
      <c r="K23" s="1"/>
      <c r="L23" s="1"/>
      <c r="M23" s="1">
        <v>7</v>
      </c>
      <c r="N23" s="1"/>
      <c r="O23" s="1">
        <f t="shared" si="0"/>
        <v>137</v>
      </c>
      <c r="P23" s="1">
        <f t="shared" si="1"/>
        <v>456</v>
      </c>
      <c r="Q23" s="1"/>
    </row>
    <row r="24" spans="1:17" ht="12.75">
      <c r="A24" s="6" t="s">
        <v>36</v>
      </c>
      <c r="B24" s="1">
        <v>517</v>
      </c>
      <c r="C24" s="1"/>
      <c r="D24" s="1">
        <v>32</v>
      </c>
      <c r="E24" s="1"/>
      <c r="F24" s="1"/>
      <c r="G24" s="1"/>
      <c r="H24" s="1"/>
      <c r="I24" s="1">
        <v>77</v>
      </c>
      <c r="J24" s="1"/>
      <c r="K24" s="1"/>
      <c r="L24" s="1">
        <v>24</v>
      </c>
      <c r="M24" s="1">
        <v>8</v>
      </c>
      <c r="N24" s="1"/>
      <c r="O24" s="1">
        <f t="shared" si="0"/>
        <v>141</v>
      </c>
      <c r="P24" s="1">
        <f t="shared" si="1"/>
        <v>376</v>
      </c>
      <c r="Q24" s="1"/>
    </row>
    <row r="25" spans="1:17" ht="12.75">
      <c r="A25" s="6" t="s">
        <v>37</v>
      </c>
      <c r="B25" s="1">
        <v>2440</v>
      </c>
      <c r="C25" s="1"/>
      <c r="D25" s="1">
        <v>193</v>
      </c>
      <c r="E25" s="1"/>
      <c r="F25" s="1"/>
      <c r="G25" s="1"/>
      <c r="H25" s="1"/>
      <c r="I25" s="1">
        <v>212</v>
      </c>
      <c r="J25" s="1"/>
      <c r="K25" s="1"/>
      <c r="L25" s="1">
        <v>165</v>
      </c>
      <c r="M25" s="1">
        <v>40</v>
      </c>
      <c r="N25" s="1"/>
      <c r="O25" s="1">
        <f t="shared" si="0"/>
        <v>610</v>
      </c>
      <c r="P25" s="1">
        <f t="shared" si="1"/>
        <v>1830</v>
      </c>
      <c r="Q25" s="1"/>
    </row>
    <row r="26" spans="1:17" ht="12.75">
      <c r="A26" s="6" t="s">
        <v>38</v>
      </c>
      <c r="B26" s="1">
        <v>60937</v>
      </c>
      <c r="C26" s="1">
        <v>1485</v>
      </c>
      <c r="D26" s="1">
        <v>3779</v>
      </c>
      <c r="E26" s="1"/>
      <c r="F26" s="1"/>
      <c r="G26" s="1"/>
      <c r="H26" s="1">
        <v>2000</v>
      </c>
      <c r="I26" s="1">
        <v>447</v>
      </c>
      <c r="J26" s="1">
        <v>91411</v>
      </c>
      <c r="K26" s="1"/>
      <c r="L26" s="1">
        <v>485</v>
      </c>
      <c r="M26" s="1">
        <v>457</v>
      </c>
      <c r="N26" s="1"/>
      <c r="O26" s="1">
        <f t="shared" si="0"/>
        <v>100064</v>
      </c>
      <c r="P26" s="1"/>
      <c r="Q26" s="1">
        <v>39129</v>
      </c>
    </row>
    <row r="27" spans="1:17" ht="25.5">
      <c r="A27" s="7" t="s">
        <v>39</v>
      </c>
      <c r="B27" s="1">
        <v>41</v>
      </c>
      <c r="C27" s="1">
        <v>9850</v>
      </c>
      <c r="D27" s="1"/>
      <c r="E27" s="1"/>
      <c r="F27" s="1">
        <v>841</v>
      </c>
      <c r="G27" s="1">
        <v>333</v>
      </c>
      <c r="H27" s="1">
        <v>3384</v>
      </c>
      <c r="I27" s="1"/>
      <c r="J27" s="1">
        <v>89000</v>
      </c>
      <c r="K27" s="1">
        <v>1128</v>
      </c>
      <c r="L27" s="1"/>
      <c r="M27" s="1">
        <v>305</v>
      </c>
      <c r="N27" s="1">
        <v>333</v>
      </c>
      <c r="O27" s="1">
        <f t="shared" si="0"/>
        <v>105174</v>
      </c>
      <c r="P27" s="1"/>
      <c r="Q27" s="1">
        <v>105135</v>
      </c>
    </row>
    <row r="28" spans="1:17" s="29" customFormat="1" ht="18.75" customHeight="1">
      <c r="A28" s="28" t="s">
        <v>40</v>
      </c>
      <c r="B28" s="3">
        <f aca="true" t="shared" si="2" ref="B28:P28">SUM(B6:B27)</f>
        <v>181438</v>
      </c>
      <c r="C28" s="3">
        <f t="shared" si="2"/>
        <v>11812</v>
      </c>
      <c r="D28" s="3">
        <f t="shared" si="2"/>
        <v>11523</v>
      </c>
      <c r="E28" s="3">
        <f t="shared" si="2"/>
        <v>1815</v>
      </c>
      <c r="F28" s="3">
        <f t="shared" si="2"/>
        <v>3145</v>
      </c>
      <c r="G28" s="3">
        <f t="shared" si="2"/>
        <v>347</v>
      </c>
      <c r="H28" s="3">
        <f t="shared" si="2"/>
        <v>5413</v>
      </c>
      <c r="I28" s="3">
        <f t="shared" si="2"/>
        <v>15195</v>
      </c>
      <c r="J28" s="3">
        <f t="shared" si="2"/>
        <v>180411</v>
      </c>
      <c r="K28" s="3">
        <f t="shared" si="2"/>
        <v>1128</v>
      </c>
      <c r="L28" s="3">
        <f t="shared" si="2"/>
        <v>4885</v>
      </c>
      <c r="M28" s="3">
        <f t="shared" si="2"/>
        <v>2368</v>
      </c>
      <c r="N28" s="3">
        <f t="shared" si="2"/>
        <v>333</v>
      </c>
      <c r="O28" s="3">
        <f t="shared" si="2"/>
        <v>238375</v>
      </c>
      <c r="P28" s="3">
        <f t="shared" si="2"/>
        <v>87323</v>
      </c>
      <c r="Q28" s="3">
        <f>SUM(Q26:Q27)</f>
        <v>144264</v>
      </c>
    </row>
    <row r="29" spans="1:17" ht="13.5" customHeight="1">
      <c r="A29" s="26"/>
      <c r="B29" s="27">
        <v>181456</v>
      </c>
      <c r="C29" s="27">
        <v>11813</v>
      </c>
      <c r="D29" s="27">
        <v>11533</v>
      </c>
      <c r="E29" s="27"/>
      <c r="F29" s="27">
        <v>3149</v>
      </c>
      <c r="G29" s="27"/>
      <c r="H29" s="27">
        <v>5414</v>
      </c>
      <c r="I29" s="27">
        <v>15200</v>
      </c>
      <c r="J29" s="27"/>
      <c r="K29" s="27"/>
      <c r="L29" s="27">
        <v>48888</v>
      </c>
      <c r="M29" s="27">
        <v>2375</v>
      </c>
      <c r="N29" s="27"/>
      <c r="O29" s="27">
        <v>237412</v>
      </c>
      <c r="P29" s="27">
        <v>87299</v>
      </c>
      <c r="Q29" s="27">
        <v>144265</v>
      </c>
    </row>
    <row r="30" spans="1:17" ht="15" customHeight="1">
      <c r="A30" s="15" t="s">
        <v>49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9">
        <v>87299</v>
      </c>
    </row>
    <row r="31" spans="1:17" ht="18.75" customHeight="1">
      <c r="A31" s="18" t="s">
        <v>50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3">
        <f>(Q28-Q30)</f>
        <v>56965</v>
      </c>
    </row>
    <row r="32" ht="12.75">
      <c r="Q32" s="27">
        <v>56965</v>
      </c>
    </row>
    <row r="33" spans="1:17" ht="22.5" customHeight="1">
      <c r="A33" s="21" t="s">
        <v>41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24.75" customHeight="1">
      <c r="A34" s="22" t="s">
        <v>42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44.25" customHeight="1">
      <c r="A35" s="22" t="s">
        <v>43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30.75" customHeight="1">
      <c r="A36" s="22" t="s">
        <v>44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9" spans="1:17" ht="12.75">
      <c r="A39" s="13" t="s">
        <v>45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2.75">
      <c r="A40" s="14" t="s">
        <v>46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3" spans="1:17" ht="22.5" customHeight="1">
      <c r="A43" s="23" t="s">
        <v>51</v>
      </c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5" spans="1:2" ht="12.75">
      <c r="A45" s="8" t="s">
        <v>47</v>
      </c>
      <c r="B45" s="8"/>
    </row>
  </sheetData>
  <mergeCells count="11">
    <mergeCell ref="A43:Q43"/>
    <mergeCell ref="A1:Q1"/>
    <mergeCell ref="A2:Q2"/>
    <mergeCell ref="A39:Q39"/>
    <mergeCell ref="A40:Q40"/>
    <mergeCell ref="A30:P30"/>
    <mergeCell ref="A31:P31"/>
    <mergeCell ref="A33:Q33"/>
    <mergeCell ref="A34:Q34"/>
    <mergeCell ref="A35:Q35"/>
    <mergeCell ref="A36:Q36"/>
  </mergeCells>
  <printOptions horizontalCentered="1" verticalCentered="1"/>
  <pageMargins left="0" right="0" top="0" bottom="0" header="0" footer="0"/>
  <pageSetup horizontalDpi="600" verticalDpi="600" orientation="landscape" scale="70" r:id="rId1"/>
  <headerFooter alignWithMargins="0">
    <oddFooter>&amp;C&amp;F&amp;R&amp;P</oddFooter>
  </headerFooter>
  <ignoredErrors>
    <ignoredError sqref="O6 O7:O14 O16:O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2003-09-01T14:36:13Z</cp:lastPrinted>
  <dcterms:created xsi:type="dcterms:W3CDTF">2002-11-26T17:22:51Z</dcterms:created>
  <dcterms:modified xsi:type="dcterms:W3CDTF">2003-09-01T14:36:19Z</dcterms:modified>
  <cp:category/>
  <cp:version/>
  <cp:contentType/>
  <cp:contentStatus/>
</cp:coreProperties>
</file>