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<sst xmlns="http://schemas.openxmlformats.org/spreadsheetml/2006/main" count="185" uniqueCount="136">
  <si>
    <t>RAMOS MENORES Y ACCIDENTALES N° 38.</t>
  </si>
  <si>
    <t>AÑO ECONOMICO CUMPLIDO EN FIN DE JUNIO DE 1830.</t>
  </si>
  <si>
    <t>Por ramos menores y accidentales se entienden los que tienen cortos rendimientos los que no son fijos y los que ecsisten en tiempo anterior á la clasificacion de rentas, por los cuales se están haciendo las recaudaciones que quedaron pendientes; y por lo mismo se han reunido todos con la correspondiente distincion y esplicacion, á fin de que consten sus productos parciales y el total importe.</t>
  </si>
  <si>
    <t>DERECHOS DE ENSAYE.</t>
  </si>
  <si>
    <t>Producto</t>
  </si>
  <si>
    <t>EMOLUMENTOS DE OFICINA.</t>
  </si>
  <si>
    <t>Por este derecho establecido en la Tesorería general para ausilio de sus gastos, constan cobrados</t>
  </si>
  <si>
    <t>MEDIA ANATA SECULAR.</t>
  </si>
  <si>
    <t>Por derecho de este ramo, que se pago de las licencias que se conceden para ecsamenes, constan cobrados.</t>
  </si>
  <si>
    <t>En la tesorería general</t>
  </si>
  <si>
    <t>En la comisaría general de México</t>
  </si>
  <si>
    <t xml:space="preserve">En la tesorería </t>
  </si>
  <si>
    <t>BULAS DE CRUZADA.</t>
  </si>
  <si>
    <t>Por productos de este ramo en el tiempo anterior á la clasificacion de rentas, constan recaudados.</t>
  </si>
  <si>
    <t>En la comisaría general de Oajaca</t>
  </si>
  <si>
    <t>En la de Puebla</t>
  </si>
  <si>
    <t>REDENCION DE CAUTIVOS.</t>
  </si>
  <si>
    <t>Por importe de la limosna que con este título ha recaudado la religion de la Merced, constan enterados.</t>
  </si>
  <si>
    <t>En la comisaría de Durango</t>
  </si>
  <si>
    <t>SANTOS LUGARES DE JERUSALEN.</t>
  </si>
  <si>
    <t>La limosna que con este objeto se ha recaudado por la religion de S. Francisco y constan enterados en la comisaría general de México</t>
  </si>
  <si>
    <t>Por este derecho que se estableció en tiempo del gobierno español, constan recaudados en la tesorería general</t>
  </si>
  <si>
    <t>DERECHOS DE QUINTO Y TRES POR CIENTO.</t>
  </si>
  <si>
    <t>Por este ramo constan recaudados.</t>
  </si>
  <si>
    <t>En la de S. Luis Potosí</t>
  </si>
  <si>
    <t>En la de Veracruz</t>
  </si>
  <si>
    <t>ALCANCES DE CUENTAS.</t>
  </si>
  <si>
    <t>Se han recaudado por este ramo.</t>
  </si>
  <si>
    <t>En la comisaría de Chihuahua</t>
  </si>
  <si>
    <t>En la de Guanajuato</t>
  </si>
  <si>
    <t>En la de Guadalajara</t>
  </si>
  <si>
    <t>En la de Oajaca</t>
  </si>
  <si>
    <t>En la de Valladolid</t>
  </si>
  <si>
    <t>En la de Zacatecas</t>
  </si>
  <si>
    <t>A la vuelta</t>
  </si>
  <si>
    <t>Por gastos de ensaye se invirtieron</t>
  </si>
  <si>
    <t>De la vuelta</t>
  </si>
  <si>
    <t>Se han recaudado en la comisaría de México por réditos de los capitales que el estinguido consulado tenia impuestos sobre el de peages, que corre á cargo de la junta de accionistas</t>
  </si>
  <si>
    <t>PRODUCTOS DE FINCAS Y TIERRAS NACIONALES.</t>
  </si>
  <si>
    <t>Por producto de diversas fincas y tierras que corresponden á la Nacion, se han recaudado.</t>
  </si>
  <si>
    <t>En la comisaría general de Guadalajara</t>
  </si>
  <si>
    <t>En la de México</t>
  </si>
  <si>
    <t>En la de Occidente</t>
  </si>
  <si>
    <t>VILLARES.</t>
  </si>
  <si>
    <t>BOTICA.</t>
  </si>
  <si>
    <t>GALLOS.</t>
  </si>
  <si>
    <t>Por derechos de este ramo, constan enterados.</t>
  </si>
  <si>
    <t>En la de Querétaro</t>
  </si>
  <si>
    <t>BIENES DE ESPAÑOLES.</t>
  </si>
  <si>
    <t>Por decreto del supremo gobierno de 2 de setiembre de 1829 se mandaron ocupar las propiedades de las personas que la tienen en la república y residen en pais enemigo, y la mitad de las rentas, de los españoles que se hallen fuera de la república, durante la guerra, y por esta causa constan pagados.</t>
  </si>
  <si>
    <t>En la comisaría general de Chihuahua</t>
  </si>
  <si>
    <t>En la de Tabasco</t>
  </si>
  <si>
    <t>EGRESO.</t>
  </si>
  <si>
    <t>En la comisaría de México por gastos</t>
  </si>
  <si>
    <t>En la de Veracruz por id</t>
  </si>
  <si>
    <t>Productos</t>
  </si>
  <si>
    <t>BERGANTIN GUERRERO.</t>
  </si>
  <si>
    <t>Por contribucion para que se reponga el bergantin Guerrero, constan enterados.</t>
  </si>
  <si>
    <t>FORTIFICACION.</t>
  </si>
  <si>
    <t>Por el derechos establecido con este objeto en Veracruz constan recaudados en aquella comisaría general</t>
  </si>
  <si>
    <t>Por gastos de este ramo constan satisfechos la misma Comisaría</t>
  </si>
  <si>
    <t>Déficit</t>
  </si>
  <si>
    <t>Al frente</t>
  </si>
  <si>
    <t>Del frente</t>
  </si>
  <si>
    <t>Por créditos activos pertenecientes á la hacienda pública del tiempo anterior á la clasificacion de rentas, y sin espresarse los ramos á que pertenecen, se ha recaudado en la comisaría general de S. Luis Potosí</t>
  </si>
  <si>
    <t>CREDITOS ACTIVOS.</t>
  </si>
  <si>
    <t>Por aprovechamiento de la botica establecida en Occidente, se han enterado en aquella comisaría general</t>
  </si>
  <si>
    <t>IMPUESTOS PARA GASTOS DEL CONGRESO.</t>
  </si>
  <si>
    <t>Por decreto de 23 de junio de 1822 del soberano congreso constituyente, publicado en bando de 18 del siguiente julio, se impuso este derecho que consiste en un real por cabeza de ganado mayor y de cerda: 6 gs por cada carnero y 3 gs por cada chivo, y constan recaudados en la aduana de México</t>
  </si>
  <si>
    <t>RESTITUCION.</t>
  </si>
  <si>
    <t>Constan enterados por esta causa en la aduana marítima de Alvarado, de la comisaría general de Veracruz</t>
  </si>
  <si>
    <t>En la de Durango</t>
  </si>
  <si>
    <t>FONDO DE MINERIA.</t>
  </si>
  <si>
    <t>Por el señalamiento ó derecho que recibe en fondo general de minería, impuesto sobre las platas, el cual se ha recaudado en algunas comisarías, depositándose en ellas con el objeto a integrarlo al citado fondo a que pertenece, constan recaudados.</t>
  </si>
  <si>
    <t>En pago de este derecho ó depósito constan enterados al fondo de minería.</t>
  </si>
  <si>
    <t>Por la tesorería general</t>
  </si>
  <si>
    <t>Por la comisaría de Durango</t>
  </si>
  <si>
    <t>Por la de México</t>
  </si>
  <si>
    <t>Déficit ó entregados de mas de los recaudado en este ramo</t>
  </si>
  <si>
    <t>Esta mayor entrega procede de que en el año anterior cumplido en fin de junio de 1829, consta quedaban á favor del fondo de minería 37 215 ps 11 gs</t>
  </si>
  <si>
    <t>Por derechos establecidos para este ramo constan recaudados en la aduana de esta cuidad</t>
  </si>
  <si>
    <t>GRACIAS AL SACAR.</t>
  </si>
  <si>
    <t>COMISOS.</t>
  </si>
  <si>
    <t>Por productos de este ramo constan recaudados en la comisaría general de Occidente sin espresarse los efectos de que proceden</t>
  </si>
  <si>
    <t>MESCALES.</t>
  </si>
  <si>
    <t>Constan cobrados en la comisaría de Occidente, por este derecho establecido en tiempo anterior</t>
  </si>
  <si>
    <t>PREMIO DE CAMBIO.</t>
  </si>
  <si>
    <t>Por este derecho que procede del beneficio que se saca por el dinero que se entrega de pronto para recibirlo á letra vista en los puestos, constan recaudados.</t>
  </si>
  <si>
    <t>En la comisaría de S. Luis Potosí</t>
  </si>
  <si>
    <t>MURALLA.</t>
  </si>
  <si>
    <t>Por este derecho establecido en Veracruz con el cobro de un real á cada mula que entra y sale cargada, constan recaudados en aquella aduana</t>
  </si>
  <si>
    <t>PRESAS.</t>
  </si>
  <si>
    <t>Por producto de presas verificadas á los españoles en la barra de Tampico, constan recaudados en la comisaría general de Veracruz</t>
  </si>
  <si>
    <t>VENTA DE PAPEL.</t>
  </si>
  <si>
    <t>Por producto de papel que tenian ecsistencia las oficinas de la federacion, y era inútil para sus usos, consta haberse recaudado en virtud de la venta verificada de él.</t>
  </si>
  <si>
    <t>En la comisaría de Guanajuato</t>
  </si>
  <si>
    <t>En la de México de papel que ecsistía en Orizaba</t>
  </si>
  <si>
    <t>DERECHO DE REEMPLAZOS.</t>
  </si>
  <si>
    <t>Por este derecho establecido en tiempo del gobierno español se han recaudado en</t>
  </si>
  <si>
    <t>la comisaría general de Guadalajara de vencimientos que estaban pendientes, antes de la clasificacion de rentas</t>
  </si>
  <si>
    <t>MULTAS.</t>
  </si>
  <si>
    <t>Por las que han importado diversos jueces con aplicación á la Hacienda pública, constan haberse recaudado.</t>
  </si>
  <si>
    <t>LICENCIAS DE JUEGOS.</t>
  </si>
  <si>
    <t>DIVERSOS IMPUESTOS.</t>
  </si>
  <si>
    <t>DERECHO DE PATENTE.</t>
  </si>
  <si>
    <t>CONTRIBUCION SOBRE RENTAS.</t>
  </si>
  <si>
    <t>Constan recaudados por este derecho.</t>
  </si>
  <si>
    <t>CASA NACIONAL DE INVALIDOS.</t>
  </si>
  <si>
    <t>Por decreto del supremo gobierno de 21 de setiembre de 1829 espedido en virtud de las facultades estraordinarias, se estableció una Casa Nacional de Inválidos, y de los fondos señalados para su subsistencia consta haberse recaudado.</t>
  </si>
  <si>
    <t>En la comisaría general de Durango</t>
  </si>
  <si>
    <t>Suma</t>
  </si>
  <si>
    <t>Se deduce en déficit de los ramos de fortificacion y minería</t>
  </si>
  <si>
    <t>Ildefonso Maniau.</t>
  </si>
  <si>
    <t>Por derechos ó productos de este ramo procedentes de la plata y oro presentada en la tesorería general y reconocida en la oficina del ensayador mayor, consta recaudados</t>
  </si>
  <si>
    <t>AMORTIZACION.</t>
  </si>
  <si>
    <t>FONDO DEL CONSULADO.</t>
  </si>
  <si>
    <t>Por derecho que en tiempo del gobierno español se impuso á los villares conforme á lo dispuesto en la ordenanza del ramo de naipes, se han cobrado en la comisaría general de México</t>
  </si>
  <si>
    <t>Este derecho se estableció por el soberano congreso constituyente en decreto de 27 de junio de 1823, para ausilio de las atenciones del gobierno, y constan haberse cobrado en el territorio de Tlaxcala de la comisaría general de Puebla</t>
  </si>
  <si>
    <t>DESAGÜE.</t>
  </si>
  <si>
    <t>Constan enterados en la tesorería general por los derechos señalados á este ramo, desde el tiempo del gobierno español</t>
  </si>
  <si>
    <t>Por decreto del supremo gobierno de 2 de setiembre de 1829, espedido en virtud de las facultades estraordinarias, se permitieron casas de juegos prohibidos bajo la calidad de una pension, u de obtener la respectiva patente, y consta haberse recaudado por esta causa en la tesorería general</t>
  </si>
  <si>
    <t>Por decreto del supremo gobierno de 15 de setiembre de 1829 circulado el dia siguiente en virtud de las facultades estraordinarias, se establecieron diversos impuestos ó contribuciones, y por ellos consta haberse recaudado la siguiente que se distingue por sus ramos para la debida inteligencia y constancia.</t>
  </si>
  <si>
    <t>Por resto que quedó pendiente de recaudar el año anterior en virtud de la ley de 22 de mayo de 1829</t>
  </si>
  <si>
    <t>Por este impuesto constan recaudados.</t>
  </si>
  <si>
    <t>PENSION SOBRE FINCAS Y CARRUAGUES.</t>
  </si>
  <si>
    <t>Departamento de cuenta y razon de la Secretaría de Hacienda. México diciembre 24 de 1830.</t>
  </si>
  <si>
    <r>
      <t>Memoria del Secretario del Despacho de Hacienda. Leída en la Cámara de Diputados el día 24, y en la de Senadores el 27 de enero de 1831</t>
    </r>
    <r>
      <rPr>
        <sz val="10"/>
        <rFont val="Arial"/>
        <family val="2"/>
      </rPr>
      <t>. México, Imprenta del Aguila, dirigida por José Ximeno, 1831, 27 + 90 pp.</t>
    </r>
  </si>
  <si>
    <t>Elaboró: Erika M. Márquez M.</t>
  </si>
  <si>
    <t>*7.505</t>
  </si>
  <si>
    <t>*4.951</t>
  </si>
  <si>
    <t>*25.615</t>
  </si>
  <si>
    <t>*59.105</t>
  </si>
  <si>
    <t>*46.487</t>
  </si>
  <si>
    <t>*29,274</t>
  </si>
  <si>
    <t>*1.730</t>
  </si>
  <si>
    <t>*27.826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</si>
</sst>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b/>
      <sz val="10"/>
      <name val="Arial"/>
      <family val="2"/>
    </font>
    <font>
      <b/>
      <sz val="14"/>
      <name val="Arial"/>
      <family val="2"/>
    </font>
    <font>
      <b/>
      <sz val="12"/>
      <name val="Arial"/>
      <family val="2"/>
    </font>
    <font>
      <b/>
      <sz val="11"/>
      <name val="Arial"/>
      <family val="2"/>
    </font>
    <font>
      <i/>
      <sz val="9"/>
      <name val="Arial"/>
      <family val="2"/>
    </font>
    <font>
      <i/>
      <sz val="10"/>
      <name val="Arial"/>
      <family val="2"/>
    </font>
    <font>
      <b/>
      <sz val="8"/>
      <name val="Arial"/>
      <family val="2"/>
    </font>
    <font>
      <sz val="8"/>
      <name val="Arial"/>
      <family val="0"/>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Alignment="1">
      <alignment horizontal="center" vertical="center" wrapText="1"/>
    </xf>
    <xf numFmtId="0" fontId="4" fillId="0" borderId="0" xfId="0" applyFont="1" applyAlignment="1">
      <alignment horizontal="center" vertical="center" wrapText="1"/>
    </xf>
    <xf numFmtId="3" fontId="0" fillId="0" borderId="0" xfId="0" applyNumberFormat="1" applyBorder="1" applyAlignment="1">
      <alignment/>
    </xf>
    <xf numFmtId="3" fontId="0" fillId="0" borderId="1" xfId="0" applyNumberFormat="1" applyFill="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1" fillId="0" borderId="5" xfId="0" applyNumberFormat="1" applyFont="1" applyBorder="1" applyAlignment="1">
      <alignment/>
    </xf>
    <xf numFmtId="3" fontId="0" fillId="0" borderId="2" xfId="0" applyNumberFormat="1" applyFont="1" applyBorder="1" applyAlignment="1">
      <alignment/>
    </xf>
    <xf numFmtId="3" fontId="0" fillId="0" borderId="4" xfId="0" applyNumberFormat="1" applyFont="1" applyBorder="1" applyAlignment="1">
      <alignment/>
    </xf>
    <xf numFmtId="3" fontId="0" fillId="0" borderId="3" xfId="0" applyNumberFormat="1" applyFont="1" applyBorder="1" applyAlignment="1">
      <alignment/>
    </xf>
    <xf numFmtId="3" fontId="0" fillId="0" borderId="0" xfId="0" applyNumberFormat="1" applyFont="1" applyBorder="1" applyAlignment="1">
      <alignment/>
    </xf>
    <xf numFmtId="3" fontId="1" fillId="0" borderId="6" xfId="0" applyNumberFormat="1" applyFont="1" applyFill="1" applyBorder="1" applyAlignment="1">
      <alignment horizontal="centerContinuous" vertical="center" wrapText="1"/>
    </xf>
    <xf numFmtId="0" fontId="1" fillId="0" borderId="7" xfId="0" applyFont="1" applyBorder="1" applyAlignment="1">
      <alignment horizontal="centerContinuous" vertical="center" wrapText="1"/>
    </xf>
    <xf numFmtId="0" fontId="1" fillId="0" borderId="8" xfId="0" applyFont="1" applyBorder="1" applyAlignment="1">
      <alignment horizontal="centerContinuous" vertical="center" wrapText="1"/>
    </xf>
    <xf numFmtId="3" fontId="1" fillId="0" borderId="2" xfId="0" applyNumberFormat="1" applyFont="1" applyFill="1" applyBorder="1" applyAlignment="1">
      <alignment horizontal="center" vertical="center" wrapText="1"/>
    </xf>
    <xf numFmtId="3" fontId="0" fillId="0" borderId="1" xfId="0" applyNumberFormat="1" applyFont="1" applyFill="1" applyBorder="1" applyAlignment="1">
      <alignment horizontal="left" vertical="center" wrapText="1"/>
    </xf>
    <xf numFmtId="3" fontId="0" fillId="0" borderId="2" xfId="0" applyNumberFormat="1" applyFont="1" applyFill="1" applyBorder="1" applyAlignment="1">
      <alignment horizontal="right" vertical="center" wrapText="1"/>
    </xf>
    <xf numFmtId="0" fontId="0" fillId="0" borderId="4" xfId="0" applyBorder="1" applyAlignment="1">
      <alignment/>
    </xf>
    <xf numFmtId="0" fontId="5" fillId="0" borderId="0" xfId="0" applyFont="1" applyAlignment="1">
      <alignment/>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3" fontId="1" fillId="0" borderId="6" xfId="0" applyNumberFormat="1" applyFont="1" applyFill="1" applyBorder="1" applyAlignment="1">
      <alignment horizontal="right" wrapText="1"/>
    </xf>
    <xf numFmtId="3" fontId="1" fillId="0" borderId="7" xfId="0" applyNumberFormat="1" applyFont="1" applyFill="1" applyBorder="1" applyAlignment="1">
      <alignment horizontal="right" wrapText="1"/>
    </xf>
    <xf numFmtId="0" fontId="1" fillId="0" borderId="8" xfId="0" applyFont="1" applyBorder="1" applyAlignment="1">
      <alignment horizontal="right"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3" fontId="0" fillId="0" borderId="1" xfId="0" applyNumberFormat="1" applyFill="1" applyBorder="1" applyAlignment="1">
      <alignment horizontal="left" wrapText="1"/>
    </xf>
    <xf numFmtId="0" fontId="0" fillId="0" borderId="0" xfId="0" applyAlignment="1">
      <alignment horizontal="left" wrapText="1"/>
    </xf>
    <xf numFmtId="3" fontId="0" fillId="0" borderId="1" xfId="0" applyNumberFormat="1" applyBorder="1" applyAlignment="1">
      <alignment horizontal="left" wrapText="1"/>
    </xf>
    <xf numFmtId="3" fontId="0" fillId="0" borderId="9" xfId="0" applyNumberFormat="1" applyBorder="1" applyAlignment="1">
      <alignment horizontal="left" wrapText="1"/>
    </xf>
    <xf numFmtId="3" fontId="0" fillId="0" borderId="10" xfId="0" applyNumberFormat="1" applyBorder="1" applyAlignment="1">
      <alignment horizontal="left" wrapText="1"/>
    </xf>
    <xf numFmtId="3" fontId="0" fillId="0" borderId="11" xfId="0" applyNumberFormat="1" applyBorder="1" applyAlignment="1">
      <alignment horizontal="left" wrapText="1"/>
    </xf>
    <xf numFmtId="3" fontId="0" fillId="0" borderId="12" xfId="0" applyNumberFormat="1" applyBorder="1" applyAlignment="1">
      <alignment horizontal="left" wrapText="1"/>
    </xf>
    <xf numFmtId="3" fontId="0" fillId="0" borderId="13" xfId="0" applyNumberFormat="1" applyBorder="1" applyAlignment="1">
      <alignment horizontal="left" wrapText="1"/>
    </xf>
    <xf numFmtId="3" fontId="0" fillId="0" borderId="14" xfId="0" applyNumberFormat="1" applyBorder="1" applyAlignment="1">
      <alignment horizontal="left" wrapText="1"/>
    </xf>
    <xf numFmtId="3" fontId="0" fillId="0" borderId="15" xfId="0" applyNumberFormat="1" applyBorder="1" applyAlignment="1">
      <alignment horizontal="left" wrapText="1"/>
    </xf>
    <xf numFmtId="3" fontId="0" fillId="0" borderId="6" xfId="0" applyNumberFormat="1" applyBorder="1" applyAlignment="1">
      <alignment horizontal="left" wrapText="1"/>
    </xf>
    <xf numFmtId="3" fontId="0" fillId="0" borderId="7" xfId="0" applyNumberFormat="1" applyBorder="1" applyAlignment="1">
      <alignment horizontal="left" wrapText="1"/>
    </xf>
    <xf numFmtId="3" fontId="0" fillId="0" borderId="8" xfId="0" applyNumberFormat="1" applyBorder="1" applyAlignment="1">
      <alignment horizontal="left" wrapText="1"/>
    </xf>
    <xf numFmtId="3" fontId="1" fillId="0" borderId="5"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3" fontId="0" fillId="0" borderId="10" xfId="0" applyNumberFormat="1" applyFill="1" applyBorder="1" applyAlignment="1">
      <alignment horizontal="left" wrapText="1"/>
    </xf>
    <xf numFmtId="0" fontId="0" fillId="0" borderId="15" xfId="0" applyBorder="1" applyAlignment="1">
      <alignment horizontal="left" wrapText="1"/>
    </xf>
    <xf numFmtId="3" fontId="0" fillId="0" borderId="12" xfId="0" applyNumberFormat="1" applyFill="1" applyBorder="1" applyAlignment="1">
      <alignment horizontal="left" wrapText="1"/>
    </xf>
    <xf numFmtId="0" fontId="0" fillId="0" borderId="13" xfId="0" applyBorder="1" applyAlignment="1">
      <alignment horizontal="left" wrapText="1"/>
    </xf>
    <xf numFmtId="3" fontId="1" fillId="0" borderId="10" xfId="0" applyNumberFormat="1" applyFont="1" applyBorder="1" applyAlignment="1">
      <alignment horizontal="right"/>
    </xf>
    <xf numFmtId="3" fontId="1" fillId="0" borderId="15" xfId="0" applyNumberFormat="1" applyFont="1" applyBorder="1" applyAlignment="1">
      <alignment horizontal="right"/>
    </xf>
    <xf numFmtId="0" fontId="0" fillId="0" borderId="7" xfId="0" applyBorder="1" applyAlignment="1">
      <alignment horizontal="left" wrapText="1"/>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6" xfId="0" applyNumberForma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3" fontId="0" fillId="0" borderId="5" xfId="0" applyNumberFormat="1" applyBorder="1" applyAlignment="1">
      <alignment horizontal="center" vertical="center" wrapText="1"/>
    </xf>
    <xf numFmtId="0" fontId="0" fillId="0" borderId="11" xfId="0" applyBorder="1" applyAlignment="1">
      <alignment horizontal="left" wrapText="1"/>
    </xf>
    <xf numFmtId="0" fontId="0" fillId="0" borderId="8" xfId="0" applyBorder="1" applyAlignment="1">
      <alignment horizontal="right" wrapText="1"/>
    </xf>
    <xf numFmtId="3" fontId="0" fillId="0" borderId="6" xfId="0" applyNumberFormat="1" applyFill="1" applyBorder="1" applyAlignment="1">
      <alignment horizontal="center" vertical="center" wrapText="1"/>
    </xf>
    <xf numFmtId="3" fontId="1" fillId="0" borderId="1" xfId="0" applyNumberFormat="1" applyFont="1" applyFill="1" applyBorder="1" applyAlignment="1">
      <alignment horizontal="right"/>
    </xf>
    <xf numFmtId="3" fontId="1" fillId="0" borderId="9" xfId="0" applyNumberFormat="1" applyFont="1" applyFill="1" applyBorder="1" applyAlignment="1">
      <alignment horizontal="right"/>
    </xf>
    <xf numFmtId="3" fontId="0" fillId="0" borderId="6"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center" wrapText="1"/>
    </xf>
    <xf numFmtId="3" fontId="0" fillId="0" borderId="8" xfId="0" applyNumberFormat="1" applyFont="1" applyFill="1" applyBorder="1" applyAlignment="1">
      <alignment horizontal="center" vertical="center" wrapText="1"/>
    </xf>
    <xf numFmtId="0" fontId="1" fillId="0" borderId="11" xfId="0" applyFont="1" applyBorder="1" applyAlignment="1">
      <alignment horizontal="right" wrapText="1"/>
    </xf>
    <xf numFmtId="0" fontId="0" fillId="0" borderId="7" xfId="0" applyBorder="1" applyAlignment="1">
      <alignment/>
    </xf>
    <xf numFmtId="0" fontId="0" fillId="0" borderId="8" xfId="0" applyBorder="1" applyAlignment="1">
      <alignment/>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0" borderId="5" xfId="0" applyNumberForma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9" xfId="0" applyBorder="1" applyAlignment="1">
      <alignment horizontal="left" wrapText="1"/>
    </xf>
    <xf numFmtId="3" fontId="1" fillId="0" borderId="6" xfId="0" applyNumberFormat="1" applyFont="1" applyBorder="1" applyAlignment="1">
      <alignment horizontal="right"/>
    </xf>
    <xf numFmtId="0" fontId="0" fillId="0" borderId="7" xfId="0" applyBorder="1" applyAlignment="1">
      <alignment horizontal="right"/>
    </xf>
    <xf numFmtId="0" fontId="0" fillId="0" borderId="8" xfId="0" applyBorder="1" applyAlignment="1">
      <alignment horizontal="right"/>
    </xf>
    <xf numFmtId="3" fontId="1" fillId="0" borderId="7" xfId="0" applyNumberFormat="1" applyFont="1" applyBorder="1" applyAlignment="1">
      <alignment horizontal="right"/>
    </xf>
    <xf numFmtId="3" fontId="1" fillId="0" borderId="8" xfId="0" applyNumberFormat="1" applyFont="1" applyBorder="1" applyAlignment="1">
      <alignment horizontal="right"/>
    </xf>
    <xf numFmtId="0" fontId="0" fillId="0" borderId="0" xfId="0" applyAlignment="1">
      <alignment horizontal="center"/>
    </xf>
    <xf numFmtId="0" fontId="1" fillId="0" borderId="0" xfId="0" applyFont="1" applyAlignment="1">
      <alignment horizontal="right"/>
    </xf>
    <xf numFmtId="0" fontId="0" fillId="0" borderId="8" xfId="0" applyBorder="1" applyAlignment="1">
      <alignment horizontal="left"/>
    </xf>
    <xf numFmtId="3" fontId="1" fillId="0" borderId="9" xfId="0" applyNumberFormat="1" applyFont="1" applyBorder="1" applyAlignment="1">
      <alignment/>
    </xf>
    <xf numFmtId="3" fontId="7" fillId="0" borderId="9" xfId="0" applyNumberFormat="1" applyFont="1" applyBorder="1" applyAlignment="1">
      <alignment/>
    </xf>
    <xf numFmtId="3" fontId="7" fillId="0" borderId="5" xfId="0" applyNumberFormat="1" applyFont="1" applyBorder="1" applyAlignment="1">
      <alignment/>
    </xf>
    <xf numFmtId="3" fontId="1" fillId="0" borderId="3" xfId="0" applyNumberFormat="1" applyFont="1" applyBorder="1" applyAlignment="1">
      <alignment/>
    </xf>
    <xf numFmtId="3" fontId="7" fillId="0" borderId="3" xfId="0" applyNumberFormat="1" applyFont="1" applyBorder="1" applyAlignment="1">
      <alignment horizontal="right"/>
    </xf>
    <xf numFmtId="3" fontId="7" fillId="0" borderId="6" xfId="0" applyNumberFormat="1" applyFont="1" applyFill="1" applyBorder="1" applyAlignment="1">
      <alignment horizontal="right" wrapText="1"/>
    </xf>
    <xf numFmtId="3" fontId="7" fillId="0" borderId="7" xfId="0" applyNumberFormat="1" applyFont="1" applyFill="1" applyBorder="1" applyAlignment="1">
      <alignment horizontal="right" wrapText="1"/>
    </xf>
    <xf numFmtId="0" fontId="7" fillId="0" borderId="8" xfId="0" applyFont="1" applyBorder="1" applyAlignment="1">
      <alignment horizontal="right" wrapText="1"/>
    </xf>
    <xf numFmtId="0" fontId="1" fillId="0" borderId="0" xfId="0" applyFont="1" applyAlignment="1">
      <alignment horizontal="center" vertical="center" wrapText="1"/>
    </xf>
    <xf numFmtId="3" fontId="1" fillId="0" borderId="4" xfId="0" applyNumberFormat="1" applyFont="1" applyBorder="1" applyAlignment="1">
      <alignment/>
    </xf>
    <xf numFmtId="3" fontId="1" fillId="0" borderId="2" xfId="0" applyNumberFormat="1" applyFont="1" applyBorder="1" applyAlignment="1">
      <alignment/>
    </xf>
    <xf numFmtId="0" fontId="1" fillId="0" borderId="5" xfId="0" applyNumberFormat="1" applyFont="1" applyBorder="1" applyAlignment="1">
      <alignment/>
    </xf>
    <xf numFmtId="0" fontId="1" fillId="0" borderId="4" xfId="0" applyFont="1" applyBorder="1" applyAlignment="1">
      <alignment/>
    </xf>
    <xf numFmtId="0" fontId="1" fillId="0" borderId="0" xfId="0" applyFont="1" applyAlignment="1">
      <alignment/>
    </xf>
    <xf numFmtId="3" fontId="8" fillId="0" borderId="10" xfId="0" applyNumberFormat="1" applyFont="1" applyBorder="1" applyAlignment="1">
      <alignment horizontal="left" wrapText="1"/>
    </xf>
    <xf numFmtId="0" fontId="8" fillId="0" borderId="11" xfId="0" applyFont="1" applyBorder="1" applyAlignment="1">
      <alignment horizontal="left" wrapText="1"/>
    </xf>
    <xf numFmtId="3" fontId="7" fillId="0" borderId="5" xfId="0" applyNumberFormat="1" applyFont="1" applyBorder="1" applyAlignment="1">
      <alignment/>
    </xf>
    <xf numFmtId="3" fontId="7" fillId="0" borderId="9" xfId="0" applyNumberFormat="1" applyFont="1" applyBorder="1" applyAlignment="1">
      <alignment/>
    </xf>
    <xf numFmtId="3" fontId="7" fillId="0" borderId="12" xfId="0" applyNumberFormat="1" applyFont="1" applyFill="1" applyBorder="1" applyAlignment="1">
      <alignment horizontal="right" vertical="center" wrapText="1"/>
    </xf>
    <xf numFmtId="0" fontId="7" fillId="0" borderId="11" xfId="0" applyFont="1" applyBorder="1" applyAlignment="1">
      <alignment horizontal="right" wrapText="1"/>
    </xf>
    <xf numFmtId="3" fontId="7" fillId="0" borderId="4" xfId="0" applyNumberFormat="1" applyFont="1" applyBorder="1" applyAlignment="1">
      <alignment/>
    </xf>
    <xf numFmtId="3" fontId="7" fillId="0" borderId="2"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4"/>
  <sheetViews>
    <sheetView tabSelected="1" workbookViewId="0" topLeftCell="A1">
      <selection activeCell="A1" sqref="A1:D1"/>
    </sheetView>
  </sheetViews>
  <sheetFormatPr defaultColWidth="11.421875" defaultRowHeight="12.75"/>
  <cols>
    <col min="1" max="1" width="44.00390625" style="0" customWidth="1"/>
    <col min="2" max="2" width="18.57421875" style="0" customWidth="1"/>
    <col min="3" max="3" width="18.7109375" style="0" customWidth="1"/>
    <col min="4" max="4" width="18.00390625" style="105" customWidth="1"/>
  </cols>
  <sheetData>
    <row r="1" spans="1:4" ht="32.25" customHeight="1">
      <c r="A1" s="24" t="s">
        <v>0</v>
      </c>
      <c r="B1" s="24"/>
      <c r="C1" s="25"/>
      <c r="D1" s="25"/>
    </row>
    <row r="2" spans="1:4" ht="21.75" customHeight="1">
      <c r="A2" s="26" t="s">
        <v>1</v>
      </c>
      <c r="B2" s="26"/>
      <c r="C2" s="25"/>
      <c r="D2" s="25"/>
    </row>
    <row r="3" spans="1:4" ht="73.5" customHeight="1">
      <c r="A3" s="27" t="s">
        <v>2</v>
      </c>
      <c r="B3" s="27"/>
      <c r="C3" s="25"/>
      <c r="D3" s="25"/>
    </row>
    <row r="4" spans="1:4" ht="10.5" customHeight="1">
      <c r="A4" s="2"/>
      <c r="B4" s="2"/>
      <c r="C4" s="1"/>
      <c r="D4" s="100"/>
    </row>
    <row r="6" spans="1:4" ht="18" customHeight="1">
      <c r="A6" s="31" t="s">
        <v>3</v>
      </c>
      <c r="B6" s="32"/>
      <c r="C6" s="33"/>
      <c r="D6" s="34"/>
    </row>
    <row r="7" spans="1:4" ht="43.5" customHeight="1">
      <c r="A7" s="41" t="s">
        <v>113</v>
      </c>
      <c r="B7" s="56"/>
      <c r="C7" s="5">
        <v>6773</v>
      </c>
      <c r="D7" s="92"/>
    </row>
    <row r="8" spans="1:4" ht="15" customHeight="1">
      <c r="A8" s="37" t="s">
        <v>35</v>
      </c>
      <c r="B8" s="38"/>
      <c r="C8" s="6">
        <v>2490</v>
      </c>
      <c r="D8" s="93"/>
    </row>
    <row r="9" spans="1:4" ht="18" customHeight="1">
      <c r="A9" s="57" t="s">
        <v>4</v>
      </c>
      <c r="B9" s="58"/>
      <c r="C9" s="8">
        <f>(C7-C8)</f>
        <v>4283</v>
      </c>
      <c r="D9" s="92">
        <f>SUM(C9)</f>
        <v>4283</v>
      </c>
    </row>
    <row r="10" spans="1:4" ht="15" customHeight="1">
      <c r="A10" s="57"/>
      <c r="B10" s="58"/>
      <c r="C10" s="94">
        <v>4282</v>
      </c>
      <c r="D10" s="92"/>
    </row>
    <row r="11" spans="1:4" ht="18" customHeight="1">
      <c r="A11" s="31" t="s">
        <v>5</v>
      </c>
      <c r="B11" s="32"/>
      <c r="C11" s="33"/>
      <c r="D11" s="34"/>
    </row>
    <row r="12" spans="1:4" ht="24.75" customHeight="1">
      <c r="A12" s="45" t="s">
        <v>6</v>
      </c>
      <c r="B12" s="59"/>
      <c r="C12" s="59"/>
      <c r="D12" s="8">
        <v>96</v>
      </c>
    </row>
    <row r="13" spans="1:4" ht="19.5" customHeight="1">
      <c r="A13" s="31" t="s">
        <v>7</v>
      </c>
      <c r="B13" s="32"/>
      <c r="C13" s="33"/>
      <c r="D13" s="34"/>
    </row>
    <row r="14" spans="1:4" ht="16.5" customHeight="1">
      <c r="A14" s="45" t="s">
        <v>8</v>
      </c>
      <c r="B14" s="46"/>
      <c r="C14" s="46"/>
      <c r="D14" s="47"/>
    </row>
    <row r="15" spans="1:4" ht="12.75">
      <c r="A15" s="37" t="s">
        <v>11</v>
      </c>
      <c r="B15" s="36"/>
      <c r="C15" s="5">
        <v>101</v>
      </c>
      <c r="D15" s="92"/>
    </row>
    <row r="16" spans="1:4" ht="12.75">
      <c r="A16" s="39" t="s">
        <v>10</v>
      </c>
      <c r="B16" s="54"/>
      <c r="C16" s="7">
        <v>80</v>
      </c>
      <c r="D16" s="92">
        <f>(C15+C16)</f>
        <v>181</v>
      </c>
    </row>
    <row r="17" spans="1:4" ht="16.5" customHeight="1">
      <c r="A17" s="31" t="s">
        <v>12</v>
      </c>
      <c r="B17" s="32"/>
      <c r="C17" s="33"/>
      <c r="D17" s="34"/>
    </row>
    <row r="18" spans="1:4" ht="12.75">
      <c r="A18" s="60" t="s">
        <v>13</v>
      </c>
      <c r="B18" s="61"/>
      <c r="C18" s="61"/>
      <c r="D18" s="62"/>
    </row>
    <row r="19" spans="1:4" ht="12.75">
      <c r="A19" s="37" t="s">
        <v>14</v>
      </c>
      <c r="B19" s="36"/>
      <c r="C19" s="5">
        <v>4905</v>
      </c>
      <c r="D19" s="92"/>
    </row>
    <row r="20" spans="1:4" ht="12.75">
      <c r="A20" s="39" t="s">
        <v>15</v>
      </c>
      <c r="B20" s="54"/>
      <c r="C20" s="7">
        <v>88</v>
      </c>
      <c r="D20" s="92">
        <f>(C19+C20)</f>
        <v>4993</v>
      </c>
    </row>
    <row r="21" spans="1:4" ht="19.5" customHeight="1">
      <c r="A21" s="31" t="s">
        <v>16</v>
      </c>
      <c r="B21" s="32"/>
      <c r="C21" s="33"/>
      <c r="D21" s="34"/>
    </row>
    <row r="22" spans="1:4" ht="12.75">
      <c r="A22" s="60" t="s">
        <v>17</v>
      </c>
      <c r="B22" s="61"/>
      <c r="C22" s="61"/>
      <c r="D22" s="62"/>
    </row>
    <row r="23" spans="1:4" ht="12.75">
      <c r="A23" s="37" t="s">
        <v>9</v>
      </c>
      <c r="B23" s="36"/>
      <c r="C23" s="9">
        <v>1395</v>
      </c>
      <c r="D23" s="92"/>
    </row>
    <row r="24" spans="1:4" ht="12.75">
      <c r="A24" s="39" t="s">
        <v>18</v>
      </c>
      <c r="B24" s="54"/>
      <c r="C24" s="10">
        <v>200</v>
      </c>
      <c r="D24" s="92">
        <f>(C23+C24)</f>
        <v>1595</v>
      </c>
    </row>
    <row r="25" spans="1:4" ht="17.25" customHeight="1">
      <c r="A25" s="31" t="s">
        <v>19</v>
      </c>
      <c r="B25" s="32"/>
      <c r="C25" s="33"/>
      <c r="D25" s="34"/>
    </row>
    <row r="26" spans="1:4" ht="12.75">
      <c r="A26" s="45" t="s">
        <v>20</v>
      </c>
      <c r="B26" s="59"/>
      <c r="C26" s="59"/>
      <c r="D26" s="8">
        <v>1063</v>
      </c>
    </row>
    <row r="27" spans="1:4" ht="22.5" customHeight="1">
      <c r="A27" s="31" t="s">
        <v>114</v>
      </c>
      <c r="B27" s="32"/>
      <c r="C27" s="33"/>
      <c r="D27" s="34"/>
    </row>
    <row r="28" spans="1:4" ht="12.75">
      <c r="A28" s="45" t="s">
        <v>21</v>
      </c>
      <c r="B28" s="59"/>
      <c r="C28" s="59"/>
      <c r="D28" s="8">
        <v>199</v>
      </c>
    </row>
    <row r="29" spans="1:4" ht="19.5" customHeight="1">
      <c r="A29" s="31" t="s">
        <v>22</v>
      </c>
      <c r="B29" s="32"/>
      <c r="C29" s="33"/>
      <c r="D29" s="34"/>
    </row>
    <row r="30" spans="1:4" ht="14.25" customHeight="1">
      <c r="A30" s="60" t="s">
        <v>23</v>
      </c>
      <c r="B30" s="61"/>
      <c r="C30" s="61"/>
      <c r="D30" s="62"/>
    </row>
    <row r="31" spans="1:4" ht="12.75">
      <c r="A31" s="37" t="s">
        <v>14</v>
      </c>
      <c r="B31" s="36"/>
      <c r="C31" s="9">
        <v>25</v>
      </c>
      <c r="D31" s="92"/>
    </row>
    <row r="32" spans="1:4" ht="12.75">
      <c r="A32" s="37" t="s">
        <v>24</v>
      </c>
      <c r="B32" s="36"/>
      <c r="C32" s="11">
        <v>31</v>
      </c>
      <c r="D32" s="92">
        <f>SUM(C31:C33)</f>
        <v>717</v>
      </c>
    </row>
    <row r="33" spans="1:4" ht="12.75">
      <c r="A33" s="39" t="s">
        <v>25</v>
      </c>
      <c r="B33" s="54"/>
      <c r="C33" s="10">
        <v>661</v>
      </c>
      <c r="D33" s="92"/>
    </row>
    <row r="34" spans="1:4" ht="18.75" customHeight="1">
      <c r="A34" s="31" t="s">
        <v>26</v>
      </c>
      <c r="B34" s="32"/>
      <c r="C34" s="33"/>
      <c r="D34" s="34"/>
    </row>
    <row r="35" spans="1:4" ht="13.5" customHeight="1">
      <c r="A35" s="63" t="s">
        <v>27</v>
      </c>
      <c r="B35" s="64"/>
      <c r="C35" s="64"/>
      <c r="D35" s="65"/>
    </row>
    <row r="36" spans="1:4" ht="12.75">
      <c r="A36" s="37" t="s">
        <v>9</v>
      </c>
      <c r="B36" s="36"/>
      <c r="C36" s="11">
        <v>312</v>
      </c>
      <c r="D36" s="95"/>
    </row>
    <row r="37" spans="1:4" ht="12.75">
      <c r="A37" s="37" t="s">
        <v>28</v>
      </c>
      <c r="B37" s="36"/>
      <c r="C37" s="11">
        <v>95</v>
      </c>
      <c r="D37" s="95"/>
    </row>
    <row r="38" spans="1:4" ht="12.75">
      <c r="A38" s="37" t="s">
        <v>29</v>
      </c>
      <c r="B38" s="36"/>
      <c r="C38" s="11">
        <v>346</v>
      </c>
      <c r="D38" s="95"/>
    </row>
    <row r="39" spans="1:4" ht="12.75">
      <c r="A39" s="37" t="s">
        <v>30</v>
      </c>
      <c r="B39" s="36"/>
      <c r="C39" s="11">
        <v>2400</v>
      </c>
      <c r="D39" s="95"/>
    </row>
    <row r="40" spans="1:4" ht="12.75">
      <c r="A40" s="37" t="s">
        <v>31</v>
      </c>
      <c r="B40" s="36"/>
      <c r="C40" s="11">
        <v>2400</v>
      </c>
      <c r="D40" s="96" t="s">
        <v>128</v>
      </c>
    </row>
    <row r="41" spans="1:4" ht="12.75">
      <c r="A41" s="35" t="s">
        <v>15</v>
      </c>
      <c r="B41" s="36"/>
      <c r="C41" s="11">
        <v>18</v>
      </c>
      <c r="D41" s="95">
        <f>SUM(C36:C45)</f>
        <v>7502</v>
      </c>
    </row>
    <row r="42" spans="1:4" ht="12.75">
      <c r="A42" s="35" t="s">
        <v>24</v>
      </c>
      <c r="B42" s="36"/>
      <c r="C42" s="11">
        <v>540</v>
      </c>
      <c r="D42" s="95"/>
    </row>
    <row r="43" spans="1:4" ht="12.75">
      <c r="A43" s="35" t="s">
        <v>32</v>
      </c>
      <c r="B43" s="36"/>
      <c r="C43" s="11">
        <v>150</v>
      </c>
      <c r="D43" s="95"/>
    </row>
    <row r="44" spans="1:4" ht="12.75">
      <c r="A44" s="35" t="s">
        <v>25</v>
      </c>
      <c r="B44" s="36"/>
      <c r="C44" s="11">
        <v>1223</v>
      </c>
      <c r="D44" s="95"/>
    </row>
    <row r="45" spans="1:4" ht="12.75">
      <c r="A45" s="53" t="s">
        <v>33</v>
      </c>
      <c r="B45" s="54"/>
      <c r="C45" s="11">
        <v>18</v>
      </c>
      <c r="D45" s="101"/>
    </row>
    <row r="46" spans="1:4" ht="15" customHeight="1">
      <c r="A46" s="28" t="s">
        <v>34</v>
      </c>
      <c r="B46" s="29"/>
      <c r="C46" s="30"/>
      <c r="D46" s="8">
        <f>SUM(D9:D41)</f>
        <v>20629</v>
      </c>
    </row>
    <row r="47" spans="1:4" ht="15" customHeight="1">
      <c r="A47" s="97"/>
      <c r="B47" s="98"/>
      <c r="C47" s="99"/>
      <c r="D47" s="94">
        <v>20636</v>
      </c>
    </row>
    <row r="48" spans="1:4" ht="12.75">
      <c r="A48" s="28" t="s">
        <v>36</v>
      </c>
      <c r="B48" s="29"/>
      <c r="C48" s="30"/>
      <c r="D48" s="8">
        <v>20629</v>
      </c>
    </row>
    <row r="49" spans="1:4" ht="17.25" customHeight="1">
      <c r="A49" s="31" t="s">
        <v>115</v>
      </c>
      <c r="B49" s="32"/>
      <c r="C49" s="32"/>
      <c r="D49" s="49"/>
    </row>
    <row r="50" spans="1:4" ht="33.75" customHeight="1">
      <c r="A50" s="41" t="s">
        <v>37</v>
      </c>
      <c r="B50" s="42"/>
      <c r="C50" s="43"/>
      <c r="D50" s="95">
        <v>3634</v>
      </c>
    </row>
    <row r="51" spans="1:4" ht="18" customHeight="1">
      <c r="A51" s="48" t="s">
        <v>65</v>
      </c>
      <c r="B51" s="48"/>
      <c r="C51" s="48"/>
      <c r="D51" s="48"/>
    </row>
    <row r="52" spans="1:4" ht="41.25" customHeight="1">
      <c r="A52" s="39" t="s">
        <v>64</v>
      </c>
      <c r="B52" s="44"/>
      <c r="C52" s="40"/>
      <c r="D52" s="95">
        <v>1145</v>
      </c>
    </row>
    <row r="53" spans="1:4" ht="20.25" customHeight="1">
      <c r="A53" s="31" t="s">
        <v>38</v>
      </c>
      <c r="B53" s="32"/>
      <c r="C53" s="32"/>
      <c r="D53" s="49"/>
    </row>
    <row r="54" spans="1:4" ht="15" customHeight="1">
      <c r="A54" s="66" t="s">
        <v>39</v>
      </c>
      <c r="B54" s="66"/>
      <c r="C54" s="66"/>
      <c r="D54" s="66"/>
    </row>
    <row r="55" spans="1:4" ht="12.75">
      <c r="A55" s="41" t="s">
        <v>9</v>
      </c>
      <c r="B55" s="43"/>
      <c r="C55" s="6">
        <v>61</v>
      </c>
      <c r="D55" s="95"/>
    </row>
    <row r="56" spans="1:4" ht="12.75">
      <c r="A56" s="37" t="s">
        <v>40</v>
      </c>
      <c r="B56" s="38"/>
      <c r="C56" s="6">
        <v>3445</v>
      </c>
      <c r="D56" s="96" t="s">
        <v>129</v>
      </c>
    </row>
    <row r="57" spans="1:4" ht="12.75">
      <c r="A57" s="37" t="s">
        <v>41</v>
      </c>
      <c r="B57" s="38"/>
      <c r="C57" s="6">
        <v>1377</v>
      </c>
      <c r="D57" s="95">
        <f>SUM(C55:C58)</f>
        <v>4950</v>
      </c>
    </row>
    <row r="58" spans="1:4" ht="12.75">
      <c r="A58" s="39" t="s">
        <v>42</v>
      </c>
      <c r="B58" s="40"/>
      <c r="C58" s="6">
        <v>67</v>
      </c>
      <c r="D58" s="95"/>
    </row>
    <row r="59" spans="1:4" ht="15.75" customHeight="1">
      <c r="A59" s="31" t="s">
        <v>43</v>
      </c>
      <c r="B59" s="32"/>
      <c r="C59" s="32"/>
      <c r="D59" s="49"/>
    </row>
    <row r="60" spans="1:4" ht="25.5" customHeight="1">
      <c r="A60" s="45" t="s">
        <v>116</v>
      </c>
      <c r="B60" s="46"/>
      <c r="C60" s="47"/>
      <c r="D60" s="95">
        <v>162</v>
      </c>
    </row>
    <row r="61" spans="1:4" ht="17.25" customHeight="1">
      <c r="A61" s="31" t="s">
        <v>44</v>
      </c>
      <c r="B61" s="32"/>
      <c r="C61" s="32"/>
      <c r="D61" s="49"/>
    </row>
    <row r="62" spans="1:4" ht="26.25" customHeight="1">
      <c r="A62" s="45" t="s">
        <v>66</v>
      </c>
      <c r="B62" s="46"/>
      <c r="C62" s="47"/>
      <c r="D62" s="95">
        <v>207</v>
      </c>
    </row>
    <row r="63" spans="1:4" ht="16.5" customHeight="1">
      <c r="A63" s="31" t="s">
        <v>45</v>
      </c>
      <c r="B63" s="32"/>
      <c r="C63" s="32"/>
      <c r="D63" s="49"/>
    </row>
    <row r="64" spans="1:4" ht="17.25" customHeight="1">
      <c r="A64" s="66" t="s">
        <v>46</v>
      </c>
      <c r="B64" s="66"/>
      <c r="C64" s="66"/>
      <c r="D64" s="66"/>
    </row>
    <row r="65" spans="1:4" ht="12.75">
      <c r="A65" s="37" t="s">
        <v>10</v>
      </c>
      <c r="B65" s="38"/>
      <c r="C65" s="6">
        <v>66</v>
      </c>
      <c r="D65" s="95"/>
    </row>
    <row r="66" spans="1:4" ht="12.75">
      <c r="A66" s="39" t="s">
        <v>47</v>
      </c>
      <c r="B66" s="40"/>
      <c r="C66" s="6">
        <v>158</v>
      </c>
      <c r="D66" s="95">
        <f>(C65+C66)</f>
        <v>224</v>
      </c>
    </row>
    <row r="67" spans="1:4" ht="19.5" customHeight="1">
      <c r="A67" s="31" t="s">
        <v>48</v>
      </c>
      <c r="B67" s="32"/>
      <c r="C67" s="32"/>
      <c r="D67" s="49"/>
    </row>
    <row r="68" spans="1:4" ht="42.75" customHeight="1">
      <c r="A68" s="66" t="s">
        <v>49</v>
      </c>
      <c r="B68" s="66"/>
      <c r="C68" s="66"/>
      <c r="D68" s="66"/>
    </row>
    <row r="69" spans="1:4" ht="12.75">
      <c r="A69" s="37" t="s">
        <v>9</v>
      </c>
      <c r="B69" s="38"/>
      <c r="C69" s="6">
        <v>10000</v>
      </c>
      <c r="D69" s="95"/>
    </row>
    <row r="70" spans="1:4" ht="12.75">
      <c r="A70" s="37" t="s">
        <v>50</v>
      </c>
      <c r="B70" s="38"/>
      <c r="C70" s="6">
        <v>2872</v>
      </c>
      <c r="D70" s="95"/>
    </row>
    <row r="71" spans="1:4" ht="12.75">
      <c r="A71" s="37" t="s">
        <v>29</v>
      </c>
      <c r="B71" s="38"/>
      <c r="C71" s="6">
        <v>800</v>
      </c>
      <c r="D71" s="95"/>
    </row>
    <row r="72" spans="1:4" ht="12.75">
      <c r="A72" s="37" t="s">
        <v>41</v>
      </c>
      <c r="B72" s="38"/>
      <c r="C72" s="6">
        <v>509</v>
      </c>
      <c r="D72" s="95"/>
    </row>
    <row r="73" spans="1:4" ht="12.75">
      <c r="A73" s="37" t="s">
        <v>31</v>
      </c>
      <c r="B73" s="38"/>
      <c r="C73" s="6">
        <v>5221</v>
      </c>
      <c r="D73" s="95"/>
    </row>
    <row r="74" spans="1:4" ht="12.75">
      <c r="A74" s="37" t="s">
        <v>42</v>
      </c>
      <c r="B74" s="38"/>
      <c r="C74" s="6">
        <v>7894</v>
      </c>
      <c r="D74" s="95"/>
    </row>
    <row r="75" spans="1:4" ht="12.75">
      <c r="A75" s="37" t="s">
        <v>51</v>
      </c>
      <c r="B75" s="38"/>
      <c r="C75" s="6">
        <v>94</v>
      </c>
      <c r="D75" s="95"/>
    </row>
    <row r="76" spans="1:4" ht="18" customHeight="1">
      <c r="A76" s="39"/>
      <c r="B76" s="67"/>
      <c r="C76" s="8">
        <f>SUM(C69:C75)</f>
        <v>27390</v>
      </c>
      <c r="D76" s="92"/>
    </row>
    <row r="77" spans="1:4" ht="14.25" customHeight="1">
      <c r="A77" s="106"/>
      <c r="B77" s="107"/>
      <c r="C77" s="108">
        <v>27932</v>
      </c>
      <c r="D77" s="109"/>
    </row>
    <row r="78" spans="1:4" ht="22.5" customHeight="1">
      <c r="A78" s="50" t="s">
        <v>52</v>
      </c>
      <c r="B78" s="51"/>
      <c r="C78" s="51"/>
      <c r="D78" s="52"/>
    </row>
    <row r="79" spans="1:4" ht="12.75">
      <c r="A79" s="4" t="s">
        <v>53</v>
      </c>
      <c r="B79" s="5">
        <v>1490</v>
      </c>
      <c r="C79" s="3"/>
      <c r="D79" s="102"/>
    </row>
    <row r="80" spans="1:4" ht="12.75">
      <c r="A80" s="4" t="s">
        <v>54</v>
      </c>
      <c r="B80" s="6">
        <v>337</v>
      </c>
      <c r="C80" s="12">
        <v>1777</v>
      </c>
      <c r="D80" s="96" t="s">
        <v>130</v>
      </c>
    </row>
    <row r="81" spans="1:4" ht="18.75" customHeight="1">
      <c r="A81" s="28" t="s">
        <v>55</v>
      </c>
      <c r="B81" s="68"/>
      <c r="C81" s="8">
        <f>(C76-C80)</f>
        <v>25613</v>
      </c>
      <c r="D81" s="101">
        <v>25613</v>
      </c>
    </row>
    <row r="82" spans="1:4" ht="21" customHeight="1">
      <c r="A82" s="13" t="s">
        <v>56</v>
      </c>
      <c r="B82" s="14"/>
      <c r="C82" s="14"/>
      <c r="D82" s="15"/>
    </row>
    <row r="83" spans="1:4" ht="16.5" customHeight="1">
      <c r="A83" s="69" t="s">
        <v>57</v>
      </c>
      <c r="B83" s="64"/>
      <c r="C83" s="64"/>
      <c r="D83" s="65"/>
    </row>
    <row r="84" spans="1:4" ht="12.75">
      <c r="A84" s="35" t="s">
        <v>28</v>
      </c>
      <c r="B84" s="36"/>
      <c r="C84" s="5">
        <v>190</v>
      </c>
      <c r="D84" s="92"/>
    </row>
    <row r="85" spans="1:4" ht="12.75">
      <c r="A85" s="35" t="s">
        <v>31</v>
      </c>
      <c r="B85" s="36"/>
      <c r="C85" s="6">
        <v>30</v>
      </c>
      <c r="D85" s="92"/>
    </row>
    <row r="86" spans="1:4" ht="12.75">
      <c r="A86" s="35" t="s">
        <v>42</v>
      </c>
      <c r="B86" s="36"/>
      <c r="C86" s="6">
        <v>141</v>
      </c>
      <c r="D86" s="92">
        <f>SUM(C84:C87)</f>
        <v>1589</v>
      </c>
    </row>
    <row r="87" spans="1:4" ht="12.75">
      <c r="A87" s="53" t="s">
        <v>25</v>
      </c>
      <c r="B87" s="54"/>
      <c r="C87" s="7">
        <v>1228</v>
      </c>
      <c r="D87" s="92"/>
    </row>
    <row r="88" spans="1:4" ht="18" customHeight="1">
      <c r="A88" s="50" t="s">
        <v>58</v>
      </c>
      <c r="B88" s="51"/>
      <c r="C88" s="51"/>
      <c r="D88" s="52"/>
    </row>
    <row r="89" spans="1:4" ht="12.75">
      <c r="A89" s="55" t="s">
        <v>59</v>
      </c>
      <c r="B89" s="56"/>
      <c r="C89" s="5">
        <v>7222</v>
      </c>
      <c r="D89" s="92"/>
    </row>
    <row r="90" spans="1:4" ht="12.75">
      <c r="A90" s="35" t="s">
        <v>60</v>
      </c>
      <c r="B90" s="36"/>
      <c r="C90" s="6">
        <v>9517</v>
      </c>
      <c r="D90" s="92"/>
    </row>
    <row r="91" spans="1:4" ht="16.5" customHeight="1">
      <c r="A91" s="70" t="s">
        <v>61</v>
      </c>
      <c r="B91" s="71"/>
      <c r="C91" s="8">
        <f>(C90-C89)</f>
        <v>2295</v>
      </c>
      <c r="D91" s="92"/>
    </row>
    <row r="92" spans="1:4" ht="42" customHeight="1">
      <c r="A92" s="53" t="s">
        <v>117</v>
      </c>
      <c r="B92" s="54"/>
      <c r="C92" s="54"/>
      <c r="D92" s="101">
        <v>2950</v>
      </c>
    </row>
    <row r="93" spans="1:4" ht="18.75" customHeight="1">
      <c r="A93" s="28" t="s">
        <v>62</v>
      </c>
      <c r="B93" s="29"/>
      <c r="C93" s="30"/>
      <c r="D93" s="8">
        <f>SUM(D48:D92)</f>
        <v>61103</v>
      </c>
    </row>
    <row r="94" spans="1:4" ht="12.75" customHeight="1">
      <c r="A94" s="97"/>
      <c r="B94" s="98"/>
      <c r="C94" s="99"/>
      <c r="D94" s="94">
        <v>61119</v>
      </c>
    </row>
    <row r="95" spans="1:4" ht="18" customHeight="1">
      <c r="A95" s="28" t="s">
        <v>63</v>
      </c>
      <c r="B95" s="29"/>
      <c r="C95" s="30"/>
      <c r="D95" s="8">
        <v>61103</v>
      </c>
    </row>
    <row r="96" spans="1:4" ht="27" customHeight="1">
      <c r="A96" s="31" t="s">
        <v>67</v>
      </c>
      <c r="B96" s="32"/>
      <c r="C96" s="32"/>
      <c r="D96" s="49"/>
    </row>
    <row r="97" spans="1:4" ht="55.5" customHeight="1">
      <c r="A97" s="45" t="s">
        <v>68</v>
      </c>
      <c r="B97" s="46"/>
      <c r="C97" s="47"/>
      <c r="D97" s="95">
        <v>21617</v>
      </c>
    </row>
    <row r="98" spans="1:4" ht="20.25" customHeight="1">
      <c r="A98" s="31" t="s">
        <v>69</v>
      </c>
      <c r="B98" s="32"/>
      <c r="C98" s="32"/>
      <c r="D98" s="49"/>
    </row>
    <row r="99" spans="1:4" ht="30" customHeight="1">
      <c r="A99" s="45" t="s">
        <v>70</v>
      </c>
      <c r="B99" s="46"/>
      <c r="C99" s="47"/>
      <c r="D99" s="95">
        <v>100</v>
      </c>
    </row>
    <row r="100" spans="1:4" ht="19.5" customHeight="1">
      <c r="A100" s="31" t="s">
        <v>72</v>
      </c>
      <c r="B100" s="32"/>
      <c r="C100" s="32"/>
      <c r="D100" s="49"/>
    </row>
    <row r="101" spans="1:4" ht="42" customHeight="1">
      <c r="A101" s="66" t="s">
        <v>73</v>
      </c>
      <c r="B101" s="66"/>
      <c r="C101" s="66"/>
      <c r="D101" s="66"/>
    </row>
    <row r="102" spans="1:4" ht="12.75">
      <c r="A102" s="37" t="s">
        <v>50</v>
      </c>
      <c r="B102" s="38"/>
      <c r="C102" s="6">
        <v>3272</v>
      </c>
      <c r="D102" s="95"/>
    </row>
    <row r="103" spans="1:4" ht="12.75">
      <c r="A103" s="37" t="s">
        <v>71</v>
      </c>
      <c r="B103" s="38"/>
      <c r="C103" s="6">
        <v>4108</v>
      </c>
      <c r="D103" s="95"/>
    </row>
    <row r="104" spans="1:4" ht="12.75">
      <c r="A104" s="37" t="s">
        <v>30</v>
      </c>
      <c r="B104" s="38"/>
      <c r="C104" s="6">
        <v>13695</v>
      </c>
      <c r="D104" s="95"/>
    </row>
    <row r="105" spans="1:4" ht="12.75">
      <c r="A105" s="37" t="s">
        <v>42</v>
      </c>
      <c r="B105" s="38"/>
      <c r="C105" s="6">
        <v>6950</v>
      </c>
      <c r="D105" s="95"/>
    </row>
    <row r="106" spans="1:4" ht="15.75" customHeight="1">
      <c r="A106" s="39"/>
      <c r="B106" s="67"/>
      <c r="C106" s="8">
        <f>SUM(C102:C105)</f>
        <v>28025</v>
      </c>
      <c r="D106" s="92"/>
    </row>
    <row r="107" spans="1:4" ht="12.75" customHeight="1">
      <c r="A107" s="106"/>
      <c r="B107" s="107"/>
      <c r="C107" s="108">
        <v>28027</v>
      </c>
      <c r="D107" s="109"/>
    </row>
    <row r="108" spans="1:4" ht="18.75" customHeight="1">
      <c r="A108" s="72" t="s">
        <v>74</v>
      </c>
      <c r="B108" s="73"/>
      <c r="C108" s="73"/>
      <c r="D108" s="74"/>
    </row>
    <row r="109" spans="1:4" ht="12.75">
      <c r="A109" s="17" t="s">
        <v>75</v>
      </c>
      <c r="B109" s="18">
        <v>49389</v>
      </c>
      <c r="C109" s="110" t="s">
        <v>131</v>
      </c>
      <c r="D109" s="16"/>
    </row>
    <row r="110" spans="1:4" ht="12.75">
      <c r="A110" s="4" t="s">
        <v>76</v>
      </c>
      <c r="B110" s="6">
        <v>7965</v>
      </c>
      <c r="C110" s="3">
        <f>SUM(B109:B111)</f>
        <v>59104</v>
      </c>
      <c r="D110" s="95"/>
    </row>
    <row r="111" spans="1:4" ht="12.75">
      <c r="A111" s="4" t="s">
        <v>77</v>
      </c>
      <c r="B111" s="7">
        <v>1750</v>
      </c>
      <c r="C111" s="12"/>
      <c r="D111" s="95"/>
    </row>
    <row r="112" spans="1:4" ht="15.75" customHeight="1">
      <c r="A112" s="28" t="s">
        <v>78</v>
      </c>
      <c r="B112" s="75"/>
      <c r="C112" s="8">
        <f>(C110-C106)</f>
        <v>31079</v>
      </c>
      <c r="D112" s="101"/>
    </row>
    <row r="113" spans="1:4" ht="15.75" customHeight="1">
      <c r="A113" s="97"/>
      <c r="B113" s="111"/>
      <c r="C113" s="94">
        <v>31078</v>
      </c>
      <c r="D113" s="112"/>
    </row>
    <row r="114" spans="1:4" ht="30" customHeight="1">
      <c r="A114" s="63" t="s">
        <v>79</v>
      </c>
      <c r="B114" s="64"/>
      <c r="C114" s="64"/>
      <c r="D114" s="65"/>
    </row>
    <row r="115" spans="1:4" ht="15.75" customHeight="1">
      <c r="A115" s="31" t="s">
        <v>118</v>
      </c>
      <c r="B115" s="76"/>
      <c r="C115" s="76"/>
      <c r="D115" s="77"/>
    </row>
    <row r="116" spans="1:4" ht="17.25" customHeight="1">
      <c r="A116" s="45" t="s">
        <v>80</v>
      </c>
      <c r="B116" s="59"/>
      <c r="C116" s="59"/>
      <c r="D116" s="8">
        <v>2353</v>
      </c>
    </row>
    <row r="117" spans="1:4" ht="20.25" customHeight="1">
      <c r="A117" s="31" t="s">
        <v>81</v>
      </c>
      <c r="B117" s="33"/>
      <c r="C117" s="33"/>
      <c r="D117" s="34"/>
    </row>
    <row r="118" spans="1:4" ht="27.75" customHeight="1">
      <c r="A118" s="45" t="s">
        <v>119</v>
      </c>
      <c r="B118" s="59"/>
      <c r="C118" s="59"/>
      <c r="D118" s="8">
        <v>32</v>
      </c>
    </row>
    <row r="119" spans="1:4" ht="20.25" customHeight="1">
      <c r="A119" s="31" t="s">
        <v>82</v>
      </c>
      <c r="B119" s="33"/>
      <c r="C119" s="33"/>
      <c r="D119" s="34"/>
    </row>
    <row r="120" spans="1:4" ht="26.25" customHeight="1">
      <c r="A120" s="45" t="s">
        <v>83</v>
      </c>
      <c r="B120" s="59"/>
      <c r="C120" s="59"/>
      <c r="D120" s="8">
        <v>533</v>
      </c>
    </row>
    <row r="121" spans="1:4" ht="18.75" customHeight="1">
      <c r="A121" s="31" t="s">
        <v>84</v>
      </c>
      <c r="B121" s="33"/>
      <c r="C121" s="33"/>
      <c r="D121" s="34"/>
    </row>
    <row r="122" spans="1:4" ht="18" customHeight="1">
      <c r="A122" s="45" t="s">
        <v>85</v>
      </c>
      <c r="B122" s="59"/>
      <c r="C122" s="59"/>
      <c r="D122" s="8">
        <v>92</v>
      </c>
    </row>
    <row r="123" spans="1:4" ht="16.5" customHeight="1">
      <c r="A123" s="31" t="s">
        <v>86</v>
      </c>
      <c r="B123" s="33"/>
      <c r="C123" s="33"/>
      <c r="D123" s="34"/>
    </row>
    <row r="124" spans="1:4" ht="27" customHeight="1">
      <c r="A124" s="63" t="s">
        <v>87</v>
      </c>
      <c r="B124" s="78"/>
      <c r="C124" s="78"/>
      <c r="D124" s="79"/>
    </row>
    <row r="125" spans="1:4" ht="12.75">
      <c r="A125" s="37" t="s">
        <v>9</v>
      </c>
      <c r="B125" s="36"/>
      <c r="C125" s="5">
        <v>45932</v>
      </c>
      <c r="D125" s="113" t="s">
        <v>132</v>
      </c>
    </row>
    <row r="126" spans="1:4" ht="12.75">
      <c r="A126" s="37" t="s">
        <v>88</v>
      </c>
      <c r="B126" s="36"/>
      <c r="C126" s="6">
        <v>195</v>
      </c>
      <c r="D126" s="95">
        <f>SUM(C125:C127)</f>
        <v>46486</v>
      </c>
    </row>
    <row r="127" spans="1:4" ht="12.75">
      <c r="A127" s="39" t="s">
        <v>25</v>
      </c>
      <c r="B127" s="54"/>
      <c r="C127" s="7">
        <v>359</v>
      </c>
      <c r="D127" s="101"/>
    </row>
    <row r="128" spans="1:4" ht="17.25" customHeight="1">
      <c r="A128" s="31" t="s">
        <v>89</v>
      </c>
      <c r="B128" s="33"/>
      <c r="C128" s="33"/>
      <c r="D128" s="34"/>
    </row>
    <row r="129" spans="1:4" ht="25.5" customHeight="1">
      <c r="A129" s="45" t="s">
        <v>90</v>
      </c>
      <c r="B129" s="59"/>
      <c r="C129" s="59"/>
      <c r="D129" s="8">
        <v>5</v>
      </c>
    </row>
    <row r="130" spans="1:4" ht="18" customHeight="1">
      <c r="A130" s="31" t="s">
        <v>91</v>
      </c>
      <c r="B130" s="64"/>
      <c r="C130" s="64"/>
      <c r="D130" s="65"/>
    </row>
    <row r="131" spans="1:4" ht="28.5" customHeight="1">
      <c r="A131" s="45" t="s">
        <v>92</v>
      </c>
      <c r="B131" s="59"/>
      <c r="C131" s="59"/>
      <c r="D131" s="8">
        <v>7359</v>
      </c>
    </row>
    <row r="132" spans="1:4" ht="19.5" customHeight="1">
      <c r="A132" s="31" t="s">
        <v>93</v>
      </c>
      <c r="B132" s="33"/>
      <c r="C132" s="33"/>
      <c r="D132" s="34"/>
    </row>
    <row r="133" spans="1:4" ht="30" customHeight="1">
      <c r="A133" s="63" t="s">
        <v>94</v>
      </c>
      <c r="B133" s="64"/>
      <c r="C133" s="64"/>
      <c r="D133" s="65"/>
    </row>
    <row r="134" spans="1:4" ht="12.75">
      <c r="A134" s="37" t="s">
        <v>95</v>
      </c>
      <c r="B134" s="36"/>
      <c r="C134" s="5">
        <v>716</v>
      </c>
      <c r="D134" s="102"/>
    </row>
    <row r="135" spans="1:4" ht="12.75">
      <c r="A135" s="37" t="s">
        <v>30</v>
      </c>
      <c r="B135" s="36"/>
      <c r="C135" s="6">
        <v>9843</v>
      </c>
      <c r="D135" s="96" t="s">
        <v>133</v>
      </c>
    </row>
    <row r="136" spans="1:4" ht="12.75">
      <c r="A136" s="37" t="s">
        <v>96</v>
      </c>
      <c r="B136" s="36"/>
      <c r="C136" s="6">
        <v>7924</v>
      </c>
      <c r="D136" s="95">
        <f>SUM(C134:C138)</f>
        <v>29273</v>
      </c>
    </row>
    <row r="137" spans="1:4" ht="12.75">
      <c r="A137" s="37" t="s">
        <v>15</v>
      </c>
      <c r="B137" s="36"/>
      <c r="C137" s="6">
        <v>4780</v>
      </c>
      <c r="D137" s="95"/>
    </row>
    <row r="138" spans="1:4" ht="12.75">
      <c r="A138" s="39" t="s">
        <v>47</v>
      </c>
      <c r="B138" s="54"/>
      <c r="C138" s="7">
        <v>6010</v>
      </c>
      <c r="D138" s="101"/>
    </row>
    <row r="139" spans="1:4" ht="15.75" customHeight="1">
      <c r="A139" s="31" t="s">
        <v>97</v>
      </c>
      <c r="B139" s="33"/>
      <c r="C139" s="33"/>
      <c r="D139" s="34"/>
    </row>
    <row r="140" spans="1:4" ht="12.75">
      <c r="A140" s="63" t="s">
        <v>98</v>
      </c>
      <c r="B140" s="64"/>
      <c r="C140" s="64"/>
      <c r="D140" s="65"/>
    </row>
    <row r="141" spans="1:4" ht="18" customHeight="1">
      <c r="A141" s="28" t="s">
        <v>34</v>
      </c>
      <c r="B141" s="29"/>
      <c r="C141" s="30"/>
      <c r="D141" s="8">
        <f>SUM(D95:D136)</f>
        <v>168953</v>
      </c>
    </row>
    <row r="142" spans="1:4" ht="15" customHeight="1">
      <c r="A142" s="28"/>
      <c r="B142" s="29"/>
      <c r="C142" s="30"/>
      <c r="D142" s="94">
        <v>168976</v>
      </c>
    </row>
    <row r="143" spans="1:4" ht="15" customHeight="1">
      <c r="A143" s="28" t="s">
        <v>36</v>
      </c>
      <c r="B143" s="29"/>
      <c r="C143" s="30"/>
      <c r="D143" s="8">
        <v>168953</v>
      </c>
    </row>
    <row r="144" spans="1:4" ht="28.5" customHeight="1">
      <c r="A144" s="80" t="s">
        <v>99</v>
      </c>
      <c r="B144" s="80"/>
      <c r="C144" s="80"/>
      <c r="D144" s="103">
        <v>362</v>
      </c>
    </row>
    <row r="145" spans="1:4" ht="21.75" customHeight="1">
      <c r="A145" s="31" t="s">
        <v>100</v>
      </c>
      <c r="B145" s="33"/>
      <c r="C145" s="33"/>
      <c r="D145" s="34"/>
    </row>
    <row r="146" spans="1:4" ht="15" customHeight="1">
      <c r="A146" s="63" t="s">
        <v>101</v>
      </c>
      <c r="B146" s="64"/>
      <c r="C146" s="64"/>
      <c r="D146" s="65"/>
    </row>
    <row r="147" spans="1:4" ht="12.75">
      <c r="A147" s="37" t="s">
        <v>9</v>
      </c>
      <c r="B147" s="36"/>
      <c r="C147" s="5">
        <v>50</v>
      </c>
      <c r="D147" s="95"/>
    </row>
    <row r="148" spans="1:4" ht="12.75">
      <c r="A148" s="37" t="s">
        <v>10</v>
      </c>
      <c r="B148" s="36"/>
      <c r="C148" s="6">
        <v>7</v>
      </c>
      <c r="D148" s="95">
        <f>SUM(C146:C150)</f>
        <v>202</v>
      </c>
    </row>
    <row r="149" spans="1:4" ht="12.75">
      <c r="A149" s="37" t="s">
        <v>31</v>
      </c>
      <c r="B149" s="36"/>
      <c r="C149" s="6">
        <v>29</v>
      </c>
      <c r="D149" s="95"/>
    </row>
    <row r="150" spans="1:4" ht="12.75">
      <c r="A150" s="81" t="s">
        <v>25</v>
      </c>
      <c r="B150" s="81"/>
      <c r="C150" s="19">
        <v>116</v>
      </c>
      <c r="D150" s="104"/>
    </row>
    <row r="151" spans="1:4" ht="17.25" customHeight="1">
      <c r="A151" s="31" t="s">
        <v>102</v>
      </c>
      <c r="B151" s="64"/>
      <c r="C151" s="64"/>
      <c r="D151" s="65"/>
    </row>
    <row r="152" spans="1:4" ht="51" customHeight="1">
      <c r="A152" s="45" t="s">
        <v>120</v>
      </c>
      <c r="B152" s="59"/>
      <c r="C152" s="59"/>
      <c r="D152" s="8">
        <v>6459</v>
      </c>
    </row>
    <row r="153" spans="1:4" ht="15.75" customHeight="1">
      <c r="A153" s="31" t="s">
        <v>103</v>
      </c>
      <c r="B153" s="33"/>
      <c r="C153" s="33"/>
      <c r="D153" s="34"/>
    </row>
    <row r="154" spans="1:4" ht="44.25" customHeight="1">
      <c r="A154" s="63" t="s">
        <v>121</v>
      </c>
      <c r="B154" s="64"/>
      <c r="C154" s="64"/>
      <c r="D154" s="65"/>
    </row>
    <row r="155" spans="1:4" ht="17.25" customHeight="1">
      <c r="A155" s="31" t="s">
        <v>104</v>
      </c>
      <c r="B155" s="64"/>
      <c r="C155" s="64"/>
      <c r="D155" s="65"/>
    </row>
    <row r="156" spans="1:4" ht="26.25" customHeight="1">
      <c r="A156" s="45" t="s">
        <v>122</v>
      </c>
      <c r="B156" s="59"/>
      <c r="C156" s="59"/>
      <c r="D156" s="8">
        <v>245</v>
      </c>
    </row>
    <row r="157" spans="1:4" ht="22.5" customHeight="1">
      <c r="A157" s="31" t="s">
        <v>105</v>
      </c>
      <c r="B157" s="33"/>
      <c r="C157" s="33"/>
      <c r="D157" s="34"/>
    </row>
    <row r="158" spans="1:4" ht="14.25" customHeight="1">
      <c r="A158" s="63" t="s">
        <v>123</v>
      </c>
      <c r="B158" s="64"/>
      <c r="C158" s="64"/>
      <c r="D158" s="65"/>
    </row>
    <row r="159" spans="1:4" ht="12.75">
      <c r="A159" s="37" t="s">
        <v>50</v>
      </c>
      <c r="B159" s="36"/>
      <c r="C159" s="5">
        <v>5749</v>
      </c>
      <c r="D159" s="95"/>
    </row>
    <row r="160" spans="1:4" ht="12.75">
      <c r="A160" s="37" t="s">
        <v>41</v>
      </c>
      <c r="B160" s="36"/>
      <c r="C160" s="6">
        <v>5167</v>
      </c>
      <c r="D160" s="95"/>
    </row>
    <row r="161" spans="1:4" ht="12.75">
      <c r="A161" s="37" t="s">
        <v>31</v>
      </c>
      <c r="B161" s="36"/>
      <c r="C161" s="6">
        <v>6213</v>
      </c>
      <c r="D161" s="96" t="s">
        <v>135</v>
      </c>
    </row>
    <row r="162" spans="1:4" ht="12.75">
      <c r="A162" s="82" t="s">
        <v>15</v>
      </c>
      <c r="B162" s="82"/>
      <c r="C162" s="6">
        <v>2490</v>
      </c>
      <c r="D162" s="95">
        <f>SUM(C159:C164)</f>
        <v>27823</v>
      </c>
    </row>
    <row r="163" spans="1:4" ht="12.75">
      <c r="A163" s="37" t="s">
        <v>24</v>
      </c>
      <c r="B163" s="83"/>
      <c r="C163" s="6">
        <v>7163</v>
      </c>
      <c r="D163" s="95"/>
    </row>
    <row r="164" spans="1:4" ht="12.75">
      <c r="A164" s="81" t="s">
        <v>51</v>
      </c>
      <c r="B164" s="81"/>
      <c r="C164" s="19">
        <v>1041</v>
      </c>
      <c r="D164" s="104"/>
    </row>
    <row r="165" spans="1:4" ht="18.75" customHeight="1">
      <c r="A165" s="48" t="s">
        <v>124</v>
      </c>
      <c r="B165" s="48"/>
      <c r="C165" s="48"/>
      <c r="D165" s="48"/>
    </row>
    <row r="166" spans="1:4" ht="15" customHeight="1">
      <c r="A166" s="60" t="s">
        <v>106</v>
      </c>
      <c r="B166" s="61"/>
      <c r="C166" s="61"/>
      <c r="D166" s="62"/>
    </row>
    <row r="167" spans="1:4" ht="12.75">
      <c r="A167" s="41" t="s">
        <v>9</v>
      </c>
      <c r="B167" s="43"/>
      <c r="C167" s="6">
        <v>261</v>
      </c>
      <c r="D167" s="95"/>
    </row>
    <row r="168" spans="1:4" ht="12.75">
      <c r="A168" s="39" t="s">
        <v>10</v>
      </c>
      <c r="B168" s="40"/>
      <c r="C168" s="6">
        <v>20496</v>
      </c>
      <c r="D168" s="95">
        <f>(C167+C168)</f>
        <v>20757</v>
      </c>
    </row>
    <row r="169" spans="1:4" ht="17.25" customHeight="1">
      <c r="A169" s="48" t="s">
        <v>107</v>
      </c>
      <c r="B169" s="48"/>
      <c r="C169" s="48"/>
      <c r="D169" s="48"/>
    </row>
    <row r="170" spans="1:4" ht="35.25" customHeight="1">
      <c r="A170" s="66" t="s">
        <v>108</v>
      </c>
      <c r="B170" s="66"/>
      <c r="C170" s="66"/>
      <c r="D170" s="66"/>
    </row>
    <row r="171" spans="1:4" ht="12.75">
      <c r="A171" s="41" t="s">
        <v>9</v>
      </c>
      <c r="B171" s="43"/>
      <c r="C171" s="6">
        <v>218</v>
      </c>
      <c r="D171" s="95"/>
    </row>
    <row r="172" spans="1:4" ht="12.75">
      <c r="A172" s="37" t="s">
        <v>109</v>
      </c>
      <c r="B172" s="38"/>
      <c r="C172" s="6">
        <v>1</v>
      </c>
      <c r="D172" s="95"/>
    </row>
    <row r="173" spans="1:4" ht="12.75">
      <c r="A173" s="37" t="s">
        <v>30</v>
      </c>
      <c r="B173" s="38"/>
      <c r="C173" s="6">
        <v>59</v>
      </c>
      <c r="D173" s="95"/>
    </row>
    <row r="174" spans="1:4" ht="12.75">
      <c r="A174" s="37" t="s">
        <v>41</v>
      </c>
      <c r="B174" s="38"/>
      <c r="C174" s="6">
        <v>513</v>
      </c>
      <c r="D174" s="95"/>
    </row>
    <row r="175" spans="1:4" ht="12.75">
      <c r="A175" s="37" t="s">
        <v>31</v>
      </c>
      <c r="B175" s="38"/>
      <c r="C175" s="6">
        <v>112</v>
      </c>
      <c r="D175" s="95"/>
    </row>
    <row r="176" spans="1:4" ht="12.75">
      <c r="A176" s="37" t="s">
        <v>42</v>
      </c>
      <c r="B176" s="38"/>
      <c r="C176" s="6">
        <v>573</v>
      </c>
      <c r="D176" s="96" t="s">
        <v>134</v>
      </c>
    </row>
    <row r="177" spans="1:4" ht="12.75">
      <c r="A177" s="37" t="s">
        <v>15</v>
      </c>
      <c r="B177" s="38"/>
      <c r="C177" s="6">
        <v>6</v>
      </c>
      <c r="D177" s="95">
        <f>SUM(C171:C181)</f>
        <v>1726</v>
      </c>
    </row>
    <row r="178" spans="1:4" ht="12.75">
      <c r="A178" s="37" t="s">
        <v>47</v>
      </c>
      <c r="B178" s="38"/>
      <c r="C178" s="6">
        <v>1</v>
      </c>
      <c r="D178" s="95"/>
    </row>
    <row r="179" spans="1:4" ht="12.75">
      <c r="A179" s="37" t="s">
        <v>24</v>
      </c>
      <c r="B179" s="38"/>
      <c r="C179" s="6">
        <v>54</v>
      </c>
      <c r="D179" s="95"/>
    </row>
    <row r="180" spans="1:4" ht="12.75">
      <c r="A180" s="37" t="s">
        <v>32</v>
      </c>
      <c r="B180" s="38"/>
      <c r="C180" s="6">
        <v>45</v>
      </c>
      <c r="D180" s="95"/>
    </row>
    <row r="181" spans="1:4" ht="12.75">
      <c r="A181" s="39" t="s">
        <v>25</v>
      </c>
      <c r="B181" s="40"/>
      <c r="C181" s="6">
        <v>144</v>
      </c>
      <c r="D181" s="95"/>
    </row>
    <row r="182" spans="1:4" ht="18.75" customHeight="1">
      <c r="A182" s="84" t="s">
        <v>110</v>
      </c>
      <c r="B182" s="87"/>
      <c r="C182" s="88"/>
      <c r="D182" s="8">
        <f>SUM(D143:D177)</f>
        <v>226527</v>
      </c>
    </row>
    <row r="183" spans="1:4" ht="18.75" customHeight="1">
      <c r="A183" s="84"/>
      <c r="B183" s="87"/>
      <c r="C183" s="88"/>
      <c r="D183" s="94">
        <v>226519</v>
      </c>
    </row>
    <row r="184" spans="1:4" ht="12.75">
      <c r="A184" s="45" t="s">
        <v>111</v>
      </c>
      <c r="B184" s="46"/>
      <c r="C184" s="91"/>
      <c r="D184" s="95">
        <v>33372</v>
      </c>
    </row>
    <row r="185" spans="1:4" ht="19.5" customHeight="1">
      <c r="A185" s="84" t="s">
        <v>4</v>
      </c>
      <c r="B185" s="85"/>
      <c r="C185" s="86"/>
      <c r="D185" s="8">
        <f>(D182-D184)</f>
        <v>193155</v>
      </c>
    </row>
    <row r="186" ht="12.75">
      <c r="D186" s="94">
        <v>193146</v>
      </c>
    </row>
    <row r="188" spans="1:4" ht="12.75">
      <c r="A188" s="89" t="s">
        <v>125</v>
      </c>
      <c r="B188" s="89"/>
      <c r="C188" s="89"/>
      <c r="D188" s="89"/>
    </row>
    <row r="189" spans="1:4" ht="12.75">
      <c r="A189" s="90" t="s">
        <v>112</v>
      </c>
      <c r="B189" s="90"/>
      <c r="C189" s="90"/>
      <c r="D189" s="90"/>
    </row>
    <row r="192" spans="1:4" ht="41.25" customHeight="1">
      <c r="A192" s="21" t="s">
        <v>126</v>
      </c>
      <c r="B192" s="22"/>
      <c r="C192" s="23"/>
      <c r="D192" s="23"/>
    </row>
    <row r="194" ht="12.75">
      <c r="A194" s="20" t="s">
        <v>127</v>
      </c>
    </row>
  </sheetData>
  <mergeCells count="180">
    <mergeCell ref="A107:B107"/>
    <mergeCell ref="A113:B113"/>
    <mergeCell ref="A142:C142"/>
    <mergeCell ref="A10:B10"/>
    <mergeCell ref="A47:C47"/>
    <mergeCell ref="A77:B77"/>
    <mergeCell ref="A94:C94"/>
    <mergeCell ref="A189:D189"/>
    <mergeCell ref="A181:B181"/>
    <mergeCell ref="A166:D166"/>
    <mergeCell ref="A167:B167"/>
    <mergeCell ref="A168:B168"/>
    <mergeCell ref="A184:C184"/>
    <mergeCell ref="A177:B177"/>
    <mergeCell ref="A178:B178"/>
    <mergeCell ref="A179:B179"/>
    <mergeCell ref="A183:C183"/>
    <mergeCell ref="A169:D169"/>
    <mergeCell ref="A170:D170"/>
    <mergeCell ref="A182:C182"/>
    <mergeCell ref="A188:D188"/>
    <mergeCell ref="A185:C185"/>
    <mergeCell ref="A171:B171"/>
    <mergeCell ref="A172:B172"/>
    <mergeCell ref="A173:B173"/>
    <mergeCell ref="A174:B174"/>
    <mergeCell ref="A175:B175"/>
    <mergeCell ref="A176:B176"/>
    <mergeCell ref="A180:B180"/>
    <mergeCell ref="A164:B164"/>
    <mergeCell ref="A162:B162"/>
    <mergeCell ref="A163:B163"/>
    <mergeCell ref="A165:D165"/>
    <mergeCell ref="A158:D158"/>
    <mergeCell ref="A159:B159"/>
    <mergeCell ref="A160:B160"/>
    <mergeCell ref="A161:B161"/>
    <mergeCell ref="A149:B149"/>
    <mergeCell ref="A150:B150"/>
    <mergeCell ref="A151:D151"/>
    <mergeCell ref="A156:C156"/>
    <mergeCell ref="A152:C152"/>
    <mergeCell ref="A153:D153"/>
    <mergeCell ref="A154:D154"/>
    <mergeCell ref="A155:D155"/>
    <mergeCell ref="A145:D145"/>
    <mergeCell ref="A146:D146"/>
    <mergeCell ref="A147:B147"/>
    <mergeCell ref="A148:B148"/>
    <mergeCell ref="A141:C141"/>
    <mergeCell ref="A143:C143"/>
    <mergeCell ref="A144:C144"/>
    <mergeCell ref="A137:B137"/>
    <mergeCell ref="A138:B138"/>
    <mergeCell ref="A140:D140"/>
    <mergeCell ref="A121:D121"/>
    <mergeCell ref="A117:D117"/>
    <mergeCell ref="A115:D115"/>
    <mergeCell ref="A157:D157"/>
    <mergeCell ref="A131:C131"/>
    <mergeCell ref="A134:B134"/>
    <mergeCell ref="A135:B135"/>
    <mergeCell ref="A136:B136"/>
    <mergeCell ref="A133:D133"/>
    <mergeCell ref="A124:D124"/>
    <mergeCell ref="A139:D139"/>
    <mergeCell ref="A132:D132"/>
    <mergeCell ref="A128:D128"/>
    <mergeCell ref="A123:D123"/>
    <mergeCell ref="A103:B103"/>
    <mergeCell ref="A104:B104"/>
    <mergeCell ref="A105:B105"/>
    <mergeCell ref="A119:D119"/>
    <mergeCell ref="A114:D114"/>
    <mergeCell ref="A116:C116"/>
    <mergeCell ref="A118:C118"/>
    <mergeCell ref="A106:B106"/>
    <mergeCell ref="A108:D108"/>
    <mergeCell ref="A112:B112"/>
    <mergeCell ref="A100:D100"/>
    <mergeCell ref="A101:D101"/>
    <mergeCell ref="A102:B102"/>
    <mergeCell ref="A130:D130"/>
    <mergeCell ref="A120:C120"/>
    <mergeCell ref="A122:C122"/>
    <mergeCell ref="A125:B125"/>
    <mergeCell ref="A126:B126"/>
    <mergeCell ref="A127:B127"/>
    <mergeCell ref="A129:C129"/>
    <mergeCell ref="A96:D96"/>
    <mergeCell ref="A97:C97"/>
    <mergeCell ref="A98:D98"/>
    <mergeCell ref="A99:C99"/>
    <mergeCell ref="A76:B76"/>
    <mergeCell ref="A81:B81"/>
    <mergeCell ref="A83:D83"/>
    <mergeCell ref="A91:B91"/>
    <mergeCell ref="A85:B85"/>
    <mergeCell ref="A87:B87"/>
    <mergeCell ref="A86:B86"/>
    <mergeCell ref="A71:B71"/>
    <mergeCell ref="A72:B72"/>
    <mergeCell ref="A64:D64"/>
    <mergeCell ref="A54:D54"/>
    <mergeCell ref="A68:D68"/>
    <mergeCell ref="A62:C62"/>
    <mergeCell ref="A55:B55"/>
    <mergeCell ref="A56:B56"/>
    <mergeCell ref="A57:B57"/>
    <mergeCell ref="A58:B58"/>
    <mergeCell ref="A14:D14"/>
    <mergeCell ref="A35:D35"/>
    <mergeCell ref="A48:C48"/>
    <mergeCell ref="A59:D59"/>
    <mergeCell ref="A33:B33"/>
    <mergeCell ref="A30:D30"/>
    <mergeCell ref="A18:D18"/>
    <mergeCell ref="A26:C26"/>
    <mergeCell ref="A28:C28"/>
    <mergeCell ref="A93:C93"/>
    <mergeCell ref="A88:D88"/>
    <mergeCell ref="A67:D67"/>
    <mergeCell ref="A63:D63"/>
    <mergeCell ref="A73:B73"/>
    <mergeCell ref="A74:B74"/>
    <mergeCell ref="A75:B75"/>
    <mergeCell ref="A19:B19"/>
    <mergeCell ref="A20:B20"/>
    <mergeCell ref="A23:B23"/>
    <mergeCell ref="A24:B24"/>
    <mergeCell ref="A22:D22"/>
    <mergeCell ref="A41:B41"/>
    <mergeCell ref="A42:B42"/>
    <mergeCell ref="A31:B31"/>
    <mergeCell ref="A32:B32"/>
    <mergeCell ref="A43:B43"/>
    <mergeCell ref="A95:C95"/>
    <mergeCell ref="A49:D49"/>
    <mergeCell ref="A53:D53"/>
    <mergeCell ref="A78:D78"/>
    <mergeCell ref="A92:C92"/>
    <mergeCell ref="A89:B89"/>
    <mergeCell ref="A90:B90"/>
    <mergeCell ref="A44:B44"/>
    <mergeCell ref="A45:B45"/>
    <mergeCell ref="A36:B36"/>
    <mergeCell ref="A37:B37"/>
    <mergeCell ref="A38:B38"/>
    <mergeCell ref="A40:B40"/>
    <mergeCell ref="A39:B39"/>
    <mergeCell ref="A84:B84"/>
    <mergeCell ref="A65:B65"/>
    <mergeCell ref="A66:B66"/>
    <mergeCell ref="A50:C50"/>
    <mergeCell ref="A52:C52"/>
    <mergeCell ref="A60:C60"/>
    <mergeCell ref="A51:D51"/>
    <mergeCell ref="A61:D61"/>
    <mergeCell ref="A69:B69"/>
    <mergeCell ref="A70:B70"/>
    <mergeCell ref="A17:D17"/>
    <mergeCell ref="A13:D13"/>
    <mergeCell ref="A11:D11"/>
    <mergeCell ref="A6:D6"/>
    <mergeCell ref="A9:B9"/>
    <mergeCell ref="A7:B7"/>
    <mergeCell ref="A8:B8"/>
    <mergeCell ref="A12:C12"/>
    <mergeCell ref="A15:B15"/>
    <mergeCell ref="A16:B16"/>
    <mergeCell ref="A192:D192"/>
    <mergeCell ref="A1:D1"/>
    <mergeCell ref="A2:D2"/>
    <mergeCell ref="A3:D3"/>
    <mergeCell ref="A46:C46"/>
    <mergeCell ref="A29:D29"/>
    <mergeCell ref="A34:D34"/>
    <mergeCell ref="A27:D27"/>
    <mergeCell ref="A25:D25"/>
    <mergeCell ref="A21:D21"/>
  </mergeCells>
  <printOptions horizontalCentered="1"/>
  <pageMargins left="0" right="0" top="0.3937007874015748" bottom="0.3937007874015748" header="0" footer="0"/>
  <pageSetup horizontalDpi="1200" verticalDpi="1200" orientation="portrait" paperSize="9" scale="95"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2003-08-20T17:04:02Z</cp:lastPrinted>
  <dcterms:created xsi:type="dcterms:W3CDTF">2002-05-06T16:41:08Z</dcterms:created>
  <dcterms:modified xsi:type="dcterms:W3CDTF">2003-08-20T17:10:23Z</dcterms:modified>
  <cp:category/>
  <cp:version/>
  <cp:contentType/>
  <cp:contentStatus/>
</cp:coreProperties>
</file>