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<sst xmlns="http://schemas.openxmlformats.org/spreadsheetml/2006/main" count="53" uniqueCount="41">
  <si>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NUMERO 38.</t>
  </si>
  <si>
    <t>RENTA DEL PAPEL SELLADO.</t>
  </si>
  <si>
    <t>Movimiento de caudales en el año fiscal de 1° de Julio de 1867 á 30 de Junio de 1868.</t>
  </si>
  <si>
    <t>INGRESOS</t>
  </si>
  <si>
    <t>GASTOS GENERALES</t>
  </si>
  <si>
    <t>Productos comunes</t>
  </si>
  <si>
    <t>Contribucion federal</t>
  </si>
  <si>
    <t>TOTALES</t>
  </si>
  <si>
    <t>Gastos de Administracion</t>
  </si>
  <si>
    <t>Menores de oficina</t>
  </si>
  <si>
    <t>FLETES</t>
  </si>
  <si>
    <t>Papel blanco</t>
  </si>
  <si>
    <t>Imprenta y sello</t>
  </si>
  <si>
    <t>Premios y descuentos</t>
  </si>
  <si>
    <t>Asignacion por multas</t>
  </si>
  <si>
    <t>Correspondencia</t>
  </si>
  <si>
    <t xml:space="preserve">1867 Julio </t>
  </si>
  <si>
    <t>1867 Agost.</t>
  </si>
  <si>
    <t xml:space="preserve">1867 Set. </t>
  </si>
  <si>
    <t xml:space="preserve">1867 Oct. </t>
  </si>
  <si>
    <t xml:space="preserve">1867 Nov. </t>
  </si>
  <si>
    <t xml:space="preserve">1867 Dic. </t>
  </si>
  <si>
    <t xml:space="preserve">1868 Enero </t>
  </si>
  <si>
    <t>1868 Febr.</t>
  </si>
  <si>
    <t>1868 Marzo</t>
  </si>
  <si>
    <t>1868 Abril</t>
  </si>
  <si>
    <t>1868 Mayo</t>
  </si>
  <si>
    <t>1868 Junio</t>
  </si>
  <si>
    <t>Movimiento en el mes</t>
  </si>
  <si>
    <t>DEMOSTRACION</t>
  </si>
  <si>
    <t>Gastos generales</t>
  </si>
  <si>
    <t>Productos     $</t>
  </si>
  <si>
    <t>Utilidad    $</t>
  </si>
  <si>
    <t>NOTA.- En l movimiento que arroja esta noticia, están como se ve, comprendidos los primero seis meses de la reorganizacion de la Renta al establecerse el órden constitucional; y en consecuencia, los poderes de dichos seis meses son menores que los que la Renta ha tenido en los otros seis  meses posteriores y los que tendrá en los siguientes.</t>
  </si>
  <si>
    <r>
      <t>Memoria de Hacienda y Crédito Público, que el secretario del ramo presenta al Congreso de la Unión, el 28 de septiembre de 1868</t>
    </r>
    <r>
      <rPr>
        <sz val="10"/>
        <rFont val="Arial"/>
        <family val="2"/>
      </rPr>
      <t xml:space="preserve">. México, Imprenta del Gobierno, en Palacio, a cargo de José María Sandoval, 1868, 22 pp. </t>
    </r>
  </si>
  <si>
    <t>Elaboró: Erika M. Márquez M.</t>
  </si>
  <si>
    <r>
      <t xml:space="preserve">México, Setiembre 15 de 1868.- Leandro Cuevas.- V°. B°- </t>
    </r>
    <r>
      <rPr>
        <b/>
        <i/>
        <sz val="10"/>
        <rFont val="Arial"/>
        <family val="2"/>
      </rPr>
      <t>J. Encino.</t>
    </r>
  </si>
  <si>
    <t>66.800,13 1/4</t>
  </si>
  <si>
    <t>1.498,97 1/4</t>
  </si>
  <si>
    <t>1,162,769,25 3/4</t>
  </si>
  <si>
    <t>148322,20 1/4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</si>
</sst>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/4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2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2" fontId="0" fillId="0" borderId="0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 horizontal="right"/>
    </xf>
    <xf numFmtId="12" fontId="2" fillId="0" borderId="3" xfId="0" applyNumberFormat="1" applyFont="1" applyBorder="1" applyAlignment="1">
      <alignment/>
    </xf>
    <xf numFmtId="12" fontId="2" fillId="0" borderId="1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2" fontId="2" fillId="0" borderId="11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4" fontId="8" fillId="0" borderId="7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G2">
      <selection activeCell="T13" sqref="T13"/>
    </sheetView>
  </sheetViews>
  <sheetFormatPr defaultColWidth="11.421875" defaultRowHeight="12.75"/>
  <cols>
    <col min="1" max="1" width="10.421875" style="0" customWidth="1"/>
    <col min="2" max="2" width="4.57421875" style="0" customWidth="1"/>
    <col min="3" max="3" width="16.140625" style="0" customWidth="1"/>
    <col min="5" max="5" width="12.421875" style="0" customWidth="1"/>
    <col min="8" max="8" width="4.28125" style="0" customWidth="1"/>
    <col min="10" max="10" width="4.28125" style="0" customWidth="1"/>
    <col min="12" max="12" width="4.28125" style="0" customWidth="1"/>
    <col min="13" max="13" width="11.140625" style="0" customWidth="1"/>
    <col min="14" max="14" width="11.00390625" style="0" customWidth="1"/>
    <col min="16" max="16" width="4.421875" style="0" customWidth="1"/>
    <col min="18" max="18" width="11.421875" style="0" customWidth="1"/>
    <col min="19" max="19" width="4.28125" style="0" customWidth="1"/>
    <col min="21" max="21" width="4.421875" style="0" customWidth="1"/>
  </cols>
  <sheetData>
    <row r="1" spans="1:20" s="1" customFormat="1" ht="32.2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21.75" customHeight="1">
      <c r="A2" s="6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18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8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="1" customFormat="1" ht="12.75"/>
    <row r="6" spans="1:21" s="2" customFormat="1" ht="24" customHeight="1">
      <c r="A6" s="11"/>
      <c r="B6" s="13"/>
      <c r="C6" s="14"/>
      <c r="D6" s="7" t="s">
        <v>3</v>
      </c>
      <c r="E6" s="7"/>
      <c r="F6" s="7"/>
      <c r="G6" s="52" t="s">
        <v>4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14"/>
      <c r="T6" s="11" t="s">
        <v>7</v>
      </c>
      <c r="U6" s="26"/>
    </row>
    <row r="7" spans="1:21" s="1" customFormat="1" ht="30.75" customHeight="1">
      <c r="A7" s="12"/>
      <c r="B7" s="15"/>
      <c r="C7" s="16"/>
      <c r="D7" s="3" t="s">
        <v>5</v>
      </c>
      <c r="E7" s="3" t="s">
        <v>6</v>
      </c>
      <c r="F7" s="3" t="s">
        <v>7</v>
      </c>
      <c r="G7" s="3" t="s">
        <v>8</v>
      </c>
      <c r="H7" s="3"/>
      <c r="I7" s="3" t="s">
        <v>9</v>
      </c>
      <c r="J7" s="3"/>
      <c r="K7" s="3" t="s">
        <v>10</v>
      </c>
      <c r="L7" s="3"/>
      <c r="M7" s="3" t="s">
        <v>11</v>
      </c>
      <c r="N7" s="3" t="s">
        <v>12</v>
      </c>
      <c r="O7" s="3" t="s">
        <v>13</v>
      </c>
      <c r="P7" s="3"/>
      <c r="Q7" s="3" t="s">
        <v>14</v>
      </c>
      <c r="R7" s="3" t="s">
        <v>15</v>
      </c>
      <c r="S7" s="51"/>
      <c r="T7" s="12"/>
      <c r="U7" s="10"/>
    </row>
    <row r="8" spans="1:21" ht="12.75">
      <c r="A8" s="8" t="s">
        <v>16</v>
      </c>
      <c r="B8" s="20">
        <v>31</v>
      </c>
      <c r="C8" s="17" t="s">
        <v>28</v>
      </c>
      <c r="D8" s="42">
        <v>5585.38</v>
      </c>
      <c r="E8" s="42">
        <v>34826.49</v>
      </c>
      <c r="F8" s="42">
        <f>SUM(D8:E8)</f>
        <v>40411.869999999995</v>
      </c>
      <c r="G8" s="42">
        <v>1711.18</v>
      </c>
      <c r="H8" s="42"/>
      <c r="I8" s="42">
        <v>16.24</v>
      </c>
      <c r="J8" s="42"/>
      <c r="K8" s="42"/>
      <c r="L8" s="42"/>
      <c r="M8" s="42">
        <v>275</v>
      </c>
      <c r="N8" s="42">
        <v>473.76</v>
      </c>
      <c r="O8" s="42"/>
      <c r="P8" s="42"/>
      <c r="Q8" s="42">
        <v>7.22</v>
      </c>
      <c r="R8" s="42">
        <v>333.33</v>
      </c>
      <c r="S8" s="54">
        <v>0.3333333333333333</v>
      </c>
      <c r="T8" s="42">
        <v>2816.73</v>
      </c>
      <c r="U8" s="54">
        <v>0.3333333333333333</v>
      </c>
    </row>
    <row r="9" spans="1:21" ht="12.75">
      <c r="A9" s="9" t="s">
        <v>17</v>
      </c>
      <c r="B9" s="21">
        <v>31</v>
      </c>
      <c r="C9" s="18" t="s">
        <v>28</v>
      </c>
      <c r="D9" s="43">
        <v>7507.3</v>
      </c>
      <c r="E9" s="43">
        <v>39325.89</v>
      </c>
      <c r="F9" s="43">
        <f>SUM(D9:E9)</f>
        <v>46833.19</v>
      </c>
      <c r="G9" s="43">
        <v>1863.4</v>
      </c>
      <c r="H9" s="43"/>
      <c r="I9" s="43">
        <v>198.94</v>
      </c>
      <c r="J9" s="43"/>
      <c r="K9" s="43">
        <v>48.84</v>
      </c>
      <c r="L9" s="43"/>
      <c r="M9" s="43">
        <v>1038</v>
      </c>
      <c r="N9" s="43">
        <v>880.84</v>
      </c>
      <c r="O9" s="43"/>
      <c r="P9" s="43"/>
      <c r="Q9" s="43">
        <v>1.25</v>
      </c>
      <c r="R9" s="43">
        <v>333.33</v>
      </c>
      <c r="S9" s="54">
        <v>0.3333333333333333</v>
      </c>
      <c r="T9" s="43">
        <v>4364.6</v>
      </c>
      <c r="U9" s="54">
        <v>0.3333333333333333</v>
      </c>
    </row>
    <row r="10" spans="1:21" ht="12.75">
      <c r="A10" s="9" t="s">
        <v>18</v>
      </c>
      <c r="B10" s="21">
        <v>30</v>
      </c>
      <c r="C10" s="18" t="s">
        <v>28</v>
      </c>
      <c r="D10" s="43">
        <v>14600.84</v>
      </c>
      <c r="E10" s="43">
        <v>73128.31</v>
      </c>
      <c r="F10" s="43">
        <f>SUM(D10:E10)</f>
        <v>87729.15</v>
      </c>
      <c r="G10" s="43">
        <v>5536.1</v>
      </c>
      <c r="H10" s="54">
        <v>0.5</v>
      </c>
      <c r="I10" s="43">
        <v>1310.57</v>
      </c>
      <c r="J10" s="54">
        <v>0.5</v>
      </c>
      <c r="K10" s="43">
        <v>53.2</v>
      </c>
      <c r="L10" s="43"/>
      <c r="M10" s="43">
        <v>2000</v>
      </c>
      <c r="N10" s="43">
        <v>775.31</v>
      </c>
      <c r="O10" s="43">
        <v>790.42</v>
      </c>
      <c r="P10" s="43"/>
      <c r="Q10" s="43">
        <v>289.85</v>
      </c>
      <c r="R10" s="43">
        <v>333.33</v>
      </c>
      <c r="S10" s="54">
        <v>0.3333333333333333</v>
      </c>
      <c r="T10" s="43">
        <v>11088.79</v>
      </c>
      <c r="U10" s="54">
        <v>0.3333333333333333</v>
      </c>
    </row>
    <row r="11" spans="1:21" ht="12.75">
      <c r="A11" s="9" t="s">
        <v>19</v>
      </c>
      <c r="B11" s="21">
        <v>31</v>
      </c>
      <c r="C11" s="18" t="s">
        <v>28</v>
      </c>
      <c r="D11" s="43">
        <v>16506.8</v>
      </c>
      <c r="E11" s="43">
        <v>45120.04</v>
      </c>
      <c r="F11" s="43">
        <f>SUM(D11:E11)</f>
        <v>61626.84</v>
      </c>
      <c r="G11" s="43">
        <v>6366.97</v>
      </c>
      <c r="H11" s="54">
        <v>0.5</v>
      </c>
      <c r="I11" s="43">
        <v>1335.08</v>
      </c>
      <c r="J11" s="54">
        <v>0.5</v>
      </c>
      <c r="K11" s="43">
        <v>3.87</v>
      </c>
      <c r="L11" s="54">
        <v>0.5</v>
      </c>
      <c r="M11" s="43">
        <v>2500</v>
      </c>
      <c r="N11" s="43">
        <v>654.2</v>
      </c>
      <c r="O11" s="43">
        <v>1687.89</v>
      </c>
      <c r="P11" s="43"/>
      <c r="Q11" s="43">
        <v>47.29</v>
      </c>
      <c r="R11" s="43">
        <v>333.33</v>
      </c>
      <c r="S11" s="54">
        <v>0.3333333333333333</v>
      </c>
      <c r="T11" s="43">
        <v>12928.64</v>
      </c>
      <c r="U11" s="54">
        <v>0.3333333333333333</v>
      </c>
    </row>
    <row r="12" spans="1:21" ht="12.75">
      <c r="A12" s="9" t="s">
        <v>20</v>
      </c>
      <c r="B12" s="21">
        <v>30</v>
      </c>
      <c r="C12" s="18" t="s">
        <v>28</v>
      </c>
      <c r="D12" s="43">
        <v>19196.03</v>
      </c>
      <c r="E12" s="43">
        <v>73780.86</v>
      </c>
      <c r="F12" s="43">
        <f>SUM(D12:E12)</f>
        <v>92976.89</v>
      </c>
      <c r="G12" s="43">
        <v>7070.74</v>
      </c>
      <c r="H12" s="43"/>
      <c r="I12" s="43">
        <v>1789.41</v>
      </c>
      <c r="J12" s="43"/>
      <c r="K12" s="43">
        <v>179.78</v>
      </c>
      <c r="L12" s="43"/>
      <c r="M12" s="43">
        <v>2500</v>
      </c>
      <c r="N12" s="43">
        <v>884.78</v>
      </c>
      <c r="O12" s="43">
        <v>646</v>
      </c>
      <c r="P12" s="43"/>
      <c r="Q12" s="43">
        <v>17.22</v>
      </c>
      <c r="R12" s="43">
        <v>333.33</v>
      </c>
      <c r="S12" s="54">
        <v>0.3333333333333333</v>
      </c>
      <c r="T12" s="43">
        <v>13421.26</v>
      </c>
      <c r="U12" s="54">
        <v>0.3333333333333333</v>
      </c>
    </row>
    <row r="13" spans="1:21" ht="12.75">
      <c r="A13" s="9" t="s">
        <v>21</v>
      </c>
      <c r="B13" s="21">
        <v>31</v>
      </c>
      <c r="C13" s="18" t="s">
        <v>28</v>
      </c>
      <c r="D13" s="43">
        <v>21183.49</v>
      </c>
      <c r="E13" s="43">
        <v>85240.73</v>
      </c>
      <c r="F13" s="43">
        <f>SUM(D13:E13)</f>
        <v>106424.22</v>
      </c>
      <c r="G13" s="43">
        <v>6541.17</v>
      </c>
      <c r="H13" s="43"/>
      <c r="I13" s="43">
        <v>1688.2</v>
      </c>
      <c r="J13" s="54">
        <v>0.5</v>
      </c>
      <c r="K13" s="43">
        <v>262.9</v>
      </c>
      <c r="L13" s="43"/>
      <c r="M13" s="43">
        <v>2000</v>
      </c>
      <c r="N13" s="43">
        <v>1946.8</v>
      </c>
      <c r="O13" s="43">
        <v>2669.79</v>
      </c>
      <c r="P13" s="43"/>
      <c r="Q13" s="43">
        <v>1.04</v>
      </c>
      <c r="R13" s="43">
        <v>333.33</v>
      </c>
      <c r="S13" s="54">
        <v>0.3333333333333333</v>
      </c>
      <c r="T13" s="43">
        <v>15443.23</v>
      </c>
      <c r="U13" s="65">
        <v>0.75</v>
      </c>
    </row>
    <row r="14" spans="1:21" ht="12.75">
      <c r="A14" s="9" t="s">
        <v>22</v>
      </c>
      <c r="B14" s="21">
        <v>31</v>
      </c>
      <c r="C14" s="18" t="s">
        <v>28</v>
      </c>
      <c r="D14" s="43">
        <v>28755.9</v>
      </c>
      <c r="E14" s="43">
        <v>74952.87</v>
      </c>
      <c r="F14" s="43">
        <f>SUM(D14:E14)</f>
        <v>103708.76999999999</v>
      </c>
      <c r="G14" s="43">
        <v>5965.28</v>
      </c>
      <c r="H14" s="54">
        <v>0.5</v>
      </c>
      <c r="I14" s="43">
        <v>1767.61</v>
      </c>
      <c r="J14" s="54">
        <v>0.5</v>
      </c>
      <c r="K14" s="43">
        <v>255.89</v>
      </c>
      <c r="L14" s="54">
        <v>0.25</v>
      </c>
      <c r="M14" s="43">
        <v>7800</v>
      </c>
      <c r="N14" s="43">
        <v>1168.9</v>
      </c>
      <c r="O14" s="43">
        <v>1102.88</v>
      </c>
      <c r="P14" s="43"/>
      <c r="Q14" s="43">
        <v>62.56</v>
      </c>
      <c r="R14" s="43">
        <v>333.33</v>
      </c>
      <c r="S14" s="54">
        <v>0.3333333333333333</v>
      </c>
      <c r="T14" s="43">
        <v>18456.46</v>
      </c>
      <c r="U14" s="54">
        <v>0.5</v>
      </c>
    </row>
    <row r="15" spans="1:21" ht="12.75">
      <c r="A15" s="9" t="s">
        <v>23</v>
      </c>
      <c r="B15" s="21">
        <v>28</v>
      </c>
      <c r="C15" s="18" t="s">
        <v>28</v>
      </c>
      <c r="D15" s="43">
        <v>26959.83</v>
      </c>
      <c r="E15" s="43">
        <v>90957.56</v>
      </c>
      <c r="F15" s="43">
        <f>SUM(D15:E15)</f>
        <v>117917.39</v>
      </c>
      <c r="G15" s="43">
        <v>6347.14</v>
      </c>
      <c r="H15" s="54">
        <v>0.5</v>
      </c>
      <c r="I15" s="43">
        <v>1055.32</v>
      </c>
      <c r="J15" s="43"/>
      <c r="K15" s="43">
        <v>82.07</v>
      </c>
      <c r="L15" s="43"/>
      <c r="M15" s="43">
        <v>3200</v>
      </c>
      <c r="N15" s="43">
        <v>565.62</v>
      </c>
      <c r="O15" s="43">
        <v>105</v>
      </c>
      <c r="P15" s="43"/>
      <c r="Q15" s="43">
        <v>20.42</v>
      </c>
      <c r="R15" s="43">
        <v>333.33</v>
      </c>
      <c r="S15" s="54">
        <v>0.3333333333333333</v>
      </c>
      <c r="T15" s="43">
        <v>11708.9</v>
      </c>
      <c r="U15" s="65">
        <v>0.75</v>
      </c>
    </row>
    <row r="16" spans="1:21" ht="12.75">
      <c r="A16" s="9" t="s">
        <v>24</v>
      </c>
      <c r="B16" s="21">
        <v>31</v>
      </c>
      <c r="C16" s="18" t="s">
        <v>28</v>
      </c>
      <c r="D16" s="43">
        <v>32336.23</v>
      </c>
      <c r="E16" s="43">
        <v>130600.74</v>
      </c>
      <c r="F16" s="43">
        <f>SUM(D16:E16)</f>
        <v>162936.97</v>
      </c>
      <c r="G16" s="43">
        <v>6250.93</v>
      </c>
      <c r="H16" s="54">
        <v>0.25</v>
      </c>
      <c r="I16" s="43">
        <v>803.84</v>
      </c>
      <c r="J16" s="43"/>
      <c r="K16" s="43">
        <v>26.77</v>
      </c>
      <c r="L16" s="54">
        <v>0.5</v>
      </c>
      <c r="M16" s="43">
        <v>3200</v>
      </c>
      <c r="N16" s="43">
        <v>586.75</v>
      </c>
      <c r="O16" s="43">
        <v>343.8</v>
      </c>
      <c r="P16" s="43"/>
      <c r="Q16" s="43">
        <v>24.85</v>
      </c>
      <c r="R16" s="43">
        <v>333.33</v>
      </c>
      <c r="S16" s="54">
        <v>0.3333333333333333</v>
      </c>
      <c r="T16" s="43">
        <v>11570.28</v>
      </c>
      <c r="U16" s="9"/>
    </row>
    <row r="17" spans="1:21" ht="12.75">
      <c r="A17" s="9" t="s">
        <v>25</v>
      </c>
      <c r="B17" s="21">
        <v>30</v>
      </c>
      <c r="C17" s="18" t="s">
        <v>28</v>
      </c>
      <c r="D17" s="43">
        <v>41358.94</v>
      </c>
      <c r="E17" s="43">
        <v>119993.77</v>
      </c>
      <c r="F17" s="43">
        <f>SUM(D17:E17)</f>
        <v>161352.71000000002</v>
      </c>
      <c r="G17" s="43">
        <v>6895.92</v>
      </c>
      <c r="H17" s="43"/>
      <c r="I17" s="43">
        <v>2359.57</v>
      </c>
      <c r="J17" s="43"/>
      <c r="K17" s="43">
        <v>227.52</v>
      </c>
      <c r="L17" s="54">
        <v>0.5</v>
      </c>
      <c r="M17" s="43">
        <v>4000</v>
      </c>
      <c r="N17" s="43">
        <v>812.73</v>
      </c>
      <c r="O17" s="43">
        <v>4741.06</v>
      </c>
      <c r="P17" s="43"/>
      <c r="Q17" s="43">
        <v>9.92</v>
      </c>
      <c r="R17" s="43">
        <v>333.33</v>
      </c>
      <c r="S17" s="54">
        <v>0.3333333333333333</v>
      </c>
      <c r="T17" s="43">
        <v>19380.05</v>
      </c>
      <c r="U17" s="65">
        <v>0.75</v>
      </c>
    </row>
    <row r="18" spans="1:21" ht="12.75">
      <c r="A18" s="9" t="s">
        <v>26</v>
      </c>
      <c r="B18" s="21">
        <v>31</v>
      </c>
      <c r="C18" s="18" t="s">
        <v>28</v>
      </c>
      <c r="D18" s="43">
        <v>45859.49</v>
      </c>
      <c r="E18" s="43">
        <v>125257.77</v>
      </c>
      <c r="F18" s="43">
        <f>SUM(D18:E18)</f>
        <v>171117.26</v>
      </c>
      <c r="G18" s="43">
        <v>6779.9</v>
      </c>
      <c r="H18" s="43"/>
      <c r="I18" s="43">
        <v>1341.95</v>
      </c>
      <c r="J18" s="54">
        <v>0.25</v>
      </c>
      <c r="K18" s="43">
        <v>175.72</v>
      </c>
      <c r="L18" s="43"/>
      <c r="M18" s="43">
        <v>2995.43</v>
      </c>
      <c r="N18" s="43">
        <v>716.49</v>
      </c>
      <c r="O18" s="54">
        <v>4271.76</v>
      </c>
      <c r="P18" s="54">
        <v>0.25</v>
      </c>
      <c r="Q18" s="43">
        <v>181.16</v>
      </c>
      <c r="R18" s="43">
        <v>333.33</v>
      </c>
      <c r="S18" s="54">
        <v>0.3333333333333333</v>
      </c>
      <c r="T18" s="43">
        <v>16795.74</v>
      </c>
      <c r="U18" s="65">
        <v>0.75</v>
      </c>
    </row>
    <row r="19" spans="1:21" ht="12.75">
      <c r="A19" s="9" t="s">
        <v>27</v>
      </c>
      <c r="B19" s="21">
        <v>30</v>
      </c>
      <c r="C19" s="19" t="s">
        <v>28</v>
      </c>
      <c r="D19" s="43">
        <v>39664.71</v>
      </c>
      <c r="E19" s="43">
        <v>118091.49</v>
      </c>
      <c r="F19" s="44">
        <f>SUM(D19:E19)</f>
        <v>157756.2</v>
      </c>
      <c r="G19" s="43">
        <v>5471.38</v>
      </c>
      <c r="H19" s="54">
        <v>0.5</v>
      </c>
      <c r="I19" s="43">
        <v>826.79</v>
      </c>
      <c r="J19" s="65">
        <v>0.75</v>
      </c>
      <c r="K19" s="43">
        <v>182.39</v>
      </c>
      <c r="L19" s="54">
        <v>0.5</v>
      </c>
      <c r="M19" s="43"/>
      <c r="N19" s="43">
        <v>776.99</v>
      </c>
      <c r="O19" s="43">
        <v>2755.45</v>
      </c>
      <c r="P19" s="43"/>
      <c r="Q19" s="43">
        <v>1.12</v>
      </c>
      <c r="R19" s="44">
        <v>333.33</v>
      </c>
      <c r="S19" s="54">
        <v>0.3333333333333333</v>
      </c>
      <c r="T19" s="44">
        <v>10347.47</v>
      </c>
      <c r="U19" s="9"/>
    </row>
    <row r="20" spans="1:21" s="1" customFormat="1" ht="18" customHeight="1">
      <c r="A20" s="45"/>
      <c r="B20" s="45"/>
      <c r="C20" s="46"/>
      <c r="D20" s="47">
        <f>SUM(D8:D19)</f>
        <v>299514.94</v>
      </c>
      <c r="E20" s="47">
        <f aca="true" t="shared" si="0" ref="E20:T20">SUM(E8:E19)</f>
        <v>1011276.52</v>
      </c>
      <c r="F20" s="47">
        <f t="shared" si="0"/>
        <v>1310791.46</v>
      </c>
      <c r="G20" s="47">
        <f t="shared" si="0"/>
        <v>66800.11</v>
      </c>
      <c r="H20" s="64">
        <v>0.25</v>
      </c>
      <c r="I20" s="47">
        <f t="shared" si="0"/>
        <v>14493.52</v>
      </c>
      <c r="J20" s="47"/>
      <c r="K20" s="47">
        <f t="shared" si="0"/>
        <v>1498.9499999999998</v>
      </c>
      <c r="L20" s="63">
        <v>0.25</v>
      </c>
      <c r="M20" s="47">
        <f t="shared" si="0"/>
        <v>31508.43</v>
      </c>
      <c r="N20" s="47">
        <f t="shared" si="0"/>
        <v>10243.17</v>
      </c>
      <c r="O20" s="47">
        <f t="shared" si="0"/>
        <v>19114.05</v>
      </c>
      <c r="P20" s="63">
        <v>0.25</v>
      </c>
      <c r="Q20" s="47">
        <f t="shared" si="0"/>
        <v>663.9000000000001</v>
      </c>
      <c r="R20" s="47">
        <f t="shared" si="0"/>
        <v>3999.9599999999996</v>
      </c>
      <c r="S20" s="74">
        <v>0</v>
      </c>
      <c r="T20" s="47">
        <f t="shared" si="0"/>
        <v>148322.15</v>
      </c>
      <c r="U20" s="63">
        <v>0.25</v>
      </c>
    </row>
    <row r="21" spans="1:21" s="1" customFormat="1" ht="11.25" customHeight="1">
      <c r="A21" s="55"/>
      <c r="B21" s="55"/>
      <c r="C21" s="55"/>
      <c r="D21" s="56"/>
      <c r="E21" s="56"/>
      <c r="F21" s="56"/>
      <c r="G21" s="62" t="s">
        <v>37</v>
      </c>
      <c r="H21" s="57"/>
      <c r="I21" s="61">
        <v>14493.55</v>
      </c>
      <c r="J21" s="58"/>
      <c r="K21" s="62" t="s">
        <v>38</v>
      </c>
      <c r="L21" s="58"/>
      <c r="M21" s="58"/>
      <c r="N21" s="59"/>
      <c r="O21" s="60"/>
      <c r="P21" s="56"/>
      <c r="Q21" s="56"/>
      <c r="R21" s="76">
        <v>4000</v>
      </c>
      <c r="S21" s="76"/>
      <c r="T21" s="75" t="s">
        <v>40</v>
      </c>
      <c r="U21" s="75"/>
    </row>
    <row r="22" spans="7:16" ht="23.25" customHeight="1">
      <c r="G22" s="34" t="s">
        <v>29</v>
      </c>
      <c r="H22" s="35"/>
      <c r="I22" s="35"/>
      <c r="J22" s="35"/>
      <c r="K22" s="35"/>
      <c r="L22" s="35"/>
      <c r="M22" s="35"/>
      <c r="N22" s="36"/>
      <c r="O22" s="23"/>
      <c r="P22" s="24"/>
    </row>
    <row r="23" spans="7:16" ht="12.75">
      <c r="G23" s="25" t="s">
        <v>31</v>
      </c>
      <c r="H23" s="29"/>
      <c r="I23" s="29"/>
      <c r="J23" s="29"/>
      <c r="K23" s="26"/>
      <c r="L23" s="48"/>
      <c r="M23" s="66">
        <v>1311091.46</v>
      </c>
      <c r="N23" s="67"/>
      <c r="O23" s="23"/>
      <c r="P23" s="24"/>
    </row>
    <row r="24" spans="7:16" ht="12.75">
      <c r="G24" s="30" t="s">
        <v>30</v>
      </c>
      <c r="H24" s="27"/>
      <c r="I24" s="27"/>
      <c r="J24" s="27"/>
      <c r="K24" s="28"/>
      <c r="L24" s="49"/>
      <c r="M24" s="68">
        <v>148322.2</v>
      </c>
      <c r="N24" s="69"/>
      <c r="O24" s="70">
        <v>0.25</v>
      </c>
      <c r="P24" s="24"/>
    </row>
    <row r="25" spans="7:16" ht="12.75">
      <c r="G25" s="31" t="s">
        <v>32</v>
      </c>
      <c r="H25" s="32"/>
      <c r="I25" s="32"/>
      <c r="J25" s="32"/>
      <c r="K25" s="33"/>
      <c r="L25" s="50"/>
      <c r="M25" s="71">
        <f>(M23-M24)</f>
        <v>1162769.26</v>
      </c>
      <c r="N25" s="72"/>
      <c r="O25" s="23"/>
      <c r="P25" s="24"/>
    </row>
    <row r="26" spans="13:15" ht="12.75">
      <c r="M26" s="73" t="s">
        <v>39</v>
      </c>
      <c r="N26" s="73"/>
      <c r="O26" s="73"/>
    </row>
    <row r="28" spans="1:20" ht="28.5" customHeight="1">
      <c r="A28" s="37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31" spans="1:20" ht="12.75">
      <c r="A31" s="41" t="s">
        <v>36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4" spans="1:20" ht="27" customHeight="1">
      <c r="A34" s="39" t="s">
        <v>34</v>
      </c>
      <c r="B34" s="4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6" spans="1:3" ht="12.75">
      <c r="A36" s="38" t="s">
        <v>35</v>
      </c>
      <c r="B36" s="38"/>
      <c r="C36" s="38"/>
    </row>
  </sheetData>
  <mergeCells count="21">
    <mergeCell ref="A34:T34"/>
    <mergeCell ref="A36:C36"/>
    <mergeCell ref="A31:T31"/>
    <mergeCell ref="G6:S6"/>
    <mergeCell ref="T6:U7"/>
    <mergeCell ref="M26:O26"/>
    <mergeCell ref="R21:S21"/>
    <mergeCell ref="T21:U21"/>
    <mergeCell ref="A6:C7"/>
    <mergeCell ref="G22:N22"/>
    <mergeCell ref="M23:N23"/>
    <mergeCell ref="M24:N24"/>
    <mergeCell ref="G23:K23"/>
    <mergeCell ref="G24:K24"/>
    <mergeCell ref="A1:T1"/>
    <mergeCell ref="A2:T2"/>
    <mergeCell ref="A3:T3"/>
    <mergeCell ref="M25:N25"/>
    <mergeCell ref="G25:K25"/>
    <mergeCell ref="D6:F6"/>
    <mergeCell ref="A28:T28"/>
  </mergeCells>
  <printOptions horizontalCentered="1" verticalCentered="1"/>
  <pageMargins left="0" right="0" top="0" bottom="0" header="0" footer="0"/>
  <pageSetup horizontalDpi="600" verticalDpi="600" orientation="landscape" scale="7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2004-10-25T17:50:09Z</cp:lastPrinted>
  <dcterms:created xsi:type="dcterms:W3CDTF">2004-10-25T17:13:52Z</dcterms:created>
  <dcterms:modified xsi:type="dcterms:W3CDTF">2004-10-25T18:04:33Z</dcterms:modified>
  <cp:category/>
  <cp:version/>
  <cp:contentType/>
  <cp:contentStatus/>
</cp:coreProperties>
</file>