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<sst xmlns="http://schemas.openxmlformats.org/spreadsheetml/2006/main" count="142" uniqueCount="121">
  <si>
    <t>RAMOS MENORES N° 35.</t>
  </si>
  <si>
    <t>AÑO ECONOMICO QUE COMPRENDE DESDE 1° DE JULIO DE 1827, HASTA FIN DE JUNIO DE 1828.</t>
  </si>
  <si>
    <t>Por ramos menores y accidentales se entienden los que tienen cortos rendimientos, los que no sin fijos, y los que ecsistian en tiempo anterior á la clasificacion de rentas, por los cuales se están haciendo las recaudaciones que quedaron pendientes, y por lo mismo se han reunido todos, con la correspondiente distincion y esplicacion á fin que consten sus productos parciales y su total importe.</t>
  </si>
  <si>
    <t>CONTRIBUCION DIRECTA.</t>
  </si>
  <si>
    <t>Este derechos se estableció por el soberano Congreso constituyente en decreto de 27 de junio de 1823, para ausilio de las atenciones del gobierno, y consta haber cobrado en el tiempo de este estado.</t>
  </si>
  <si>
    <t>En la de Puebla, en Tlaxcala</t>
  </si>
  <si>
    <t>DERECHOS DE ENSAYE.</t>
  </si>
  <si>
    <t>Por derechos ó productos de este ramo, constan recaudados en la Tesorería general</t>
  </si>
  <si>
    <t>Gastos del ramo</t>
  </si>
  <si>
    <t>FONDO PIADOSO DE CALIFORNIAS.</t>
  </si>
  <si>
    <t>Por cuenta de este ramo constan cargados en la Tesorería general</t>
  </si>
  <si>
    <t>EMOLUMENTOS DE OFICINA.</t>
  </si>
  <si>
    <t>Por este derecho establecido en la Tesorería general para ausilio de sus gastos, constan cobrados</t>
  </si>
  <si>
    <t>OFICIOS VENDIBLES Y RENUNCIABLES.</t>
  </si>
  <si>
    <t>Constan cobrados por este derecho en la Comisaría de Zacatecas por el tiempo anterior á la clasificacion de rentas</t>
  </si>
  <si>
    <t>MEDIA-ANNATA SECULAR.</t>
  </si>
  <si>
    <t>Por derechos de este ramo, que se pagan de las licencias que se conceden para ecsámenes, constan cobrados</t>
  </si>
  <si>
    <t>En la Tesorería general</t>
  </si>
  <si>
    <t>En la Comisaría de Guanajuato, de tiempo anterior</t>
  </si>
  <si>
    <t>A la vuelta</t>
  </si>
  <si>
    <t>IMPUESTO PARA GASTOS DEL CONGRESO.</t>
  </si>
  <si>
    <t>Este derecho que dispuso el soberano Congreso constituyente en decreto de 23 de junio de 1822, y se publicó en bando de 18 del siguiente julio: consiste en un real por cabeza de ganado mayor y de cerda, seis granos por cada carnero, y tres por cada chivo, y constan recaudados.</t>
  </si>
  <si>
    <t>En la Aduana de esta Cuidad, y enterados en la Tesorería general</t>
  </si>
  <si>
    <t>De la vuelta</t>
  </si>
  <si>
    <t>BULAS DE CRUZADA.</t>
  </si>
  <si>
    <t>En la Comisaría de Yucatán</t>
  </si>
  <si>
    <t>En la de Oajaca</t>
  </si>
  <si>
    <t>En la de Valladolid</t>
  </si>
  <si>
    <t>Por gastos de recaudacion se han pagado.</t>
  </si>
  <si>
    <t>En la Comisaría de Puebla</t>
  </si>
  <si>
    <t>Por derechos establecidos para este ramo, constan recaudados en la Tesorería general</t>
  </si>
  <si>
    <t>Por gastos erogados en el ramo, constan satisfechos en la Tesorería general</t>
  </si>
  <si>
    <t>IMPUESTO PARA MILICIAS.</t>
  </si>
  <si>
    <t>Por este derecho constan enterados en la Tesorería general</t>
  </si>
  <si>
    <t>GRACIAS AL SACAR.</t>
  </si>
  <si>
    <t>Constan enterados en la Tesorería general por los derechos señalados á este ramo</t>
  </si>
  <si>
    <t>REDENCION DE CAUTIVOS.</t>
  </si>
  <si>
    <t>Por importe de la limosna, que con este título ha recaudado la religion de la Merced, constan enterados en la Tesorería general</t>
  </si>
  <si>
    <t>AMORTIZACION.</t>
  </si>
  <si>
    <t>ALCANCES DE CUENTAS.</t>
  </si>
  <si>
    <t>Se han recaudado por este ramo.</t>
  </si>
  <si>
    <t>En la Comisaría de Guanajuato</t>
  </si>
  <si>
    <t>En la de Yucatán</t>
  </si>
  <si>
    <t>En la de Guadalajara</t>
  </si>
  <si>
    <t>En la de México</t>
  </si>
  <si>
    <t>En la de Puebla</t>
  </si>
  <si>
    <t>En la de Tabasco</t>
  </si>
  <si>
    <t>En la de Veracruz</t>
  </si>
  <si>
    <t>En la de Zacatecas</t>
  </si>
  <si>
    <t>Se han pagado.</t>
  </si>
  <si>
    <t>En Guanajuato</t>
  </si>
  <si>
    <t>En Yucatán</t>
  </si>
  <si>
    <t>En Veracruz</t>
  </si>
  <si>
    <t>Al frente</t>
  </si>
  <si>
    <t>Por este derechos que se estableció en tiempo del gobierno español, constan recaudados en la Tesorería general</t>
  </si>
  <si>
    <t>Del frente</t>
  </si>
  <si>
    <t>MURALLA.</t>
  </si>
  <si>
    <t>RESTITUCIONES.</t>
  </si>
  <si>
    <t>Constan enterados por esta causa.</t>
  </si>
  <si>
    <t>En la Comisaría de Chiapas</t>
  </si>
  <si>
    <t>PENAS DE CAMARA.</t>
  </si>
  <si>
    <t>En la Comisaría general de México</t>
  </si>
  <si>
    <t>GALLOS.</t>
  </si>
  <si>
    <t>Por derechos de este ramo constan enterados.</t>
  </si>
  <si>
    <t>En la Comisaría general de Guanajuato</t>
  </si>
  <si>
    <t>En la de Querétaro</t>
  </si>
  <si>
    <t>Por gastos de este ramo constan pagados en la Tesorería general</t>
  </si>
  <si>
    <t>DERECHOS DE QUINTO.</t>
  </si>
  <si>
    <t>Por este ramo constan enterados en la Comisaría general de Veracruz.</t>
  </si>
  <si>
    <t>FONDO DEL CONSULADO.</t>
  </si>
  <si>
    <t>Se han recaudado en la Tesorería general.</t>
  </si>
  <si>
    <t>Por fondo reservado del consulado de esta cuidad</t>
  </si>
  <si>
    <t>Por derechos de remplazos que cobró el mismo consulado</t>
  </si>
  <si>
    <t>SUBVERCION DE GUERRA.</t>
  </si>
  <si>
    <t>Por este derecho, anterior á la clasificacion de rentas, se han cobrado en la Comisaría general de Guanajuato</t>
  </si>
  <si>
    <t>DEPOSITOS PARTICULARES.</t>
  </si>
  <si>
    <t>Por descuentos hechos á los empleados y el importe de algunos comisos para distribuir á los interesados, constan entrados.</t>
  </si>
  <si>
    <t>En la Comisaría general de Durango</t>
  </si>
  <si>
    <t>Por este ramo y multas que algunos jueces han impuesto á diversos empleados, constan enterados.</t>
  </si>
  <si>
    <t>Por este derecho que se estableció en tiempo del gobierno español, constan recaudados de tiempo anterior á la clasificacion de rentas, en la Comisaría general de Guanajuato</t>
  </si>
  <si>
    <t>DIES POR CIENTO DE CASA.</t>
  </si>
  <si>
    <t>CREDITOS ACTIVOS.</t>
  </si>
  <si>
    <t>En la Comisaría general de Yucatán</t>
  </si>
  <si>
    <t>En la de S. Luis Potosí</t>
  </si>
  <si>
    <t>FINCAS Y TIERRAS NACIONALES.</t>
  </si>
  <si>
    <t>Por productos de diversas fincas y tierras que corresponden á la nacion, se han recaudado</t>
  </si>
  <si>
    <t>En la Comisaría general de Guadalajara</t>
  </si>
  <si>
    <t>En la de Occidente</t>
  </si>
  <si>
    <t>VILLARES.</t>
  </si>
  <si>
    <t>Por derechos que en tiempo del gobierno español se impuso á los villares, conforme á lo dispuesto en la ordenanza del ramo de naipes, se han cobrado, en la Comisaría general de México</t>
  </si>
  <si>
    <t>BIENES DE COMUNIDAD.</t>
  </si>
  <si>
    <t>Por fondos de este ramo del tiempo anterior á la clasificacion de rentas, se han enterado</t>
  </si>
  <si>
    <t>Por aprovechamientos de la botica establecida en Occidente, se han enterado en aquella Comisaría general</t>
  </si>
  <si>
    <t>En Acapulco</t>
  </si>
  <si>
    <t>En la Comisaría de Veracruz</t>
  </si>
  <si>
    <t>BAYUCA Y PANADERIA.</t>
  </si>
  <si>
    <t>AZOGUE.</t>
  </si>
  <si>
    <t>Por importe de este ramo del tiempo anterior á la clasificacion de rentas, constan recaudados, en la Comisaría general de Zacatecas</t>
  </si>
  <si>
    <t>Suma</t>
  </si>
  <si>
    <t>Departamento de cuenta y razon de la Secretaría de Hacienda. México 24 de diciembre de 1828.</t>
  </si>
  <si>
    <t>Maniau.</t>
  </si>
  <si>
    <t>BOTICA.</t>
  </si>
  <si>
    <t>FORTIFICACION.</t>
  </si>
  <si>
    <t>Por el derecho establecido con este objeto en Veracruz, se han recaudado en aquella Comisaría general</t>
  </si>
  <si>
    <t>Por gastos de este ramo, se han pagado</t>
  </si>
  <si>
    <t>En la Comisaría general de Chiapas</t>
  </si>
  <si>
    <t>Por productos de este amo, en el tiempo anterior á la clasificacion de rentas, constan recaudados.</t>
  </si>
  <si>
    <t>DESAGÜE.</t>
  </si>
  <si>
    <t>Por este derecho establecido en Veracruz con el cobro de un real á cada mula que entra y sale cargada, constan recaudados en aquella Comisaría general</t>
  </si>
  <si>
    <t>Por la contrata celebrada para la que se haya establecida en el castillo de S. Juan de Ulúa, constan recaudados en la Comisaría general de Veracruz</t>
  </si>
  <si>
    <t>Por créditos activos pertenecientes á la hacienda pública del tiempo anterior á la clasificacion de rentas y sin espresarse los ramos á que pertenecen, se han recaudado.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</si>
  <si>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</si>
  <si>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</si>
  <si>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*337</t>
  </si>
  <si>
    <t>*522</t>
  </si>
  <si>
    <t>*2.049</t>
  </si>
  <si>
    <t>*9.123</t>
  </si>
  <si>
    <t>*2.114</t>
  </si>
  <si>
    <t>*14.591</t>
  </si>
  <si>
    <t>*39.049</t>
  </si>
  <si>
    <t>*10.077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</si>
</sst>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1" xfId="0" applyNumberFormat="1" applyBorder="1" applyAlignment="1">
      <alignment horizontal="left"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3" fontId="0" fillId="0" borderId="1" xfId="0" applyNumberFormat="1" applyFill="1" applyBorder="1" applyAlignment="1">
      <alignment/>
    </xf>
    <xf numFmtId="0" fontId="5" fillId="0" borderId="0" xfId="0" applyFont="1" applyAlignment="1">
      <alignment/>
    </xf>
    <xf numFmtId="3" fontId="0" fillId="0" borderId="2" xfId="0" applyNumberFormat="1" applyBorder="1" applyAlignment="1">
      <alignment horizontal="right" wrapText="1"/>
    </xf>
    <xf numFmtId="3" fontId="0" fillId="0" borderId="4" xfId="0" applyNumberForma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3" fontId="0" fillId="0" borderId="8" xfId="0" applyNumberFormat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left" wrapText="1"/>
    </xf>
    <xf numFmtId="3" fontId="0" fillId="0" borderId="13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  <xf numFmtId="3" fontId="0" fillId="0" borderId="6" xfId="0" applyNumberForma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 wrapText="1"/>
    </xf>
    <xf numFmtId="3" fontId="0" fillId="0" borderId="12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left" wrapText="1"/>
    </xf>
    <xf numFmtId="3" fontId="0" fillId="0" borderId="11" xfId="0" applyNumberFormat="1" applyFill="1" applyBorder="1" applyAlignment="1">
      <alignment horizontal="left" wrapText="1"/>
    </xf>
    <xf numFmtId="3" fontId="0" fillId="0" borderId="12" xfId="0" applyNumberForma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left"/>
    </xf>
    <xf numFmtId="3" fontId="0" fillId="0" borderId="11" xfId="0" applyNumberFormat="1" applyFill="1" applyBorder="1" applyAlignment="1">
      <alignment horizontal="left"/>
    </xf>
    <xf numFmtId="3" fontId="0" fillId="0" borderId="12" xfId="0" applyNumberFormat="1" applyFill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57.421875" style="0" customWidth="1"/>
    <col min="2" max="2" width="14.421875" style="0" customWidth="1"/>
    <col min="3" max="3" width="16.7109375" style="0" customWidth="1"/>
    <col min="4" max="4" width="17.140625" style="95" customWidth="1"/>
  </cols>
  <sheetData>
    <row r="1" spans="1:4" ht="36" customHeight="1">
      <c r="A1" s="86" t="s">
        <v>0</v>
      </c>
      <c r="B1" s="86"/>
      <c r="C1" s="87"/>
      <c r="D1" s="87"/>
    </row>
    <row r="2" spans="1:4" ht="35.25" customHeight="1">
      <c r="A2" s="88" t="s">
        <v>1</v>
      </c>
      <c r="B2" s="88"/>
      <c r="C2" s="87"/>
      <c r="D2" s="87"/>
    </row>
    <row r="3" spans="1:4" ht="66" customHeight="1">
      <c r="A3" s="89" t="s">
        <v>2</v>
      </c>
      <c r="B3" s="89"/>
      <c r="C3" s="87"/>
      <c r="D3" s="87"/>
    </row>
    <row r="5" spans="1:4" ht="23.25" customHeight="1">
      <c r="A5" s="29" t="s">
        <v>3</v>
      </c>
      <c r="B5" s="30"/>
      <c r="C5" s="31"/>
      <c r="D5" s="90"/>
    </row>
    <row r="6" spans="1:4" ht="32.25" customHeight="1">
      <c r="A6" s="25" t="s">
        <v>4</v>
      </c>
      <c r="B6" s="26"/>
      <c r="C6" s="27"/>
      <c r="D6" s="91"/>
    </row>
    <row r="7" spans="1:4" ht="12.75">
      <c r="A7" s="66" t="s">
        <v>105</v>
      </c>
      <c r="B7" s="81"/>
      <c r="C7" s="4">
        <v>100</v>
      </c>
      <c r="D7" s="91"/>
    </row>
    <row r="8" spans="1:4" ht="12.75">
      <c r="A8" s="82" t="s">
        <v>5</v>
      </c>
      <c r="B8" s="83"/>
      <c r="C8" s="6">
        <v>2503</v>
      </c>
      <c r="D8" s="91">
        <f>(C7+C8)</f>
        <v>2603</v>
      </c>
    </row>
    <row r="9" spans="1:4" ht="16.5" customHeight="1">
      <c r="A9" s="29" t="s">
        <v>6</v>
      </c>
      <c r="B9" s="30"/>
      <c r="C9" s="31"/>
      <c r="D9" s="91"/>
    </row>
    <row r="10" spans="1:4" ht="16.5" customHeight="1">
      <c r="A10" s="22" t="s">
        <v>7</v>
      </c>
      <c r="B10" s="24"/>
      <c r="C10" s="4">
        <v>2239</v>
      </c>
      <c r="D10" s="96" t="s">
        <v>113</v>
      </c>
    </row>
    <row r="11" spans="1:4" ht="12.75">
      <c r="A11" s="82" t="s">
        <v>8</v>
      </c>
      <c r="B11" s="83"/>
      <c r="C11" s="5">
        <v>1901</v>
      </c>
      <c r="D11" s="91">
        <f>(C10-C11)</f>
        <v>338</v>
      </c>
    </row>
    <row r="12" spans="1:4" ht="17.25" customHeight="1">
      <c r="A12" s="29" t="s">
        <v>9</v>
      </c>
      <c r="B12" s="30"/>
      <c r="C12" s="31"/>
      <c r="D12" s="91"/>
    </row>
    <row r="13" spans="1:4" ht="12.75">
      <c r="A13" s="78" t="s">
        <v>10</v>
      </c>
      <c r="B13" s="79"/>
      <c r="C13" s="80"/>
      <c r="D13" s="91">
        <v>11247</v>
      </c>
    </row>
    <row r="14" spans="1:4" ht="19.5" customHeight="1">
      <c r="A14" s="29" t="s">
        <v>11</v>
      </c>
      <c r="B14" s="30"/>
      <c r="C14" s="31"/>
      <c r="D14" s="91"/>
    </row>
    <row r="15" spans="1:4" ht="18.75" customHeight="1">
      <c r="A15" s="34" t="s">
        <v>12</v>
      </c>
      <c r="B15" s="49"/>
      <c r="C15" s="49"/>
      <c r="D15" s="91">
        <v>410</v>
      </c>
    </row>
    <row r="16" spans="1:4" ht="21" customHeight="1">
      <c r="A16" s="29" t="s">
        <v>13</v>
      </c>
      <c r="B16" s="30"/>
      <c r="C16" s="31"/>
      <c r="D16" s="91">
        <v>278</v>
      </c>
    </row>
    <row r="17" spans="1:4" ht="24.75" customHeight="1">
      <c r="A17" s="34" t="s">
        <v>14</v>
      </c>
      <c r="B17" s="49"/>
      <c r="C17" s="49"/>
      <c r="D17" s="91"/>
    </row>
    <row r="18" spans="1:4" ht="21.75" customHeight="1">
      <c r="A18" s="29" t="s">
        <v>15</v>
      </c>
      <c r="B18" s="30"/>
      <c r="C18" s="31"/>
      <c r="D18" s="91"/>
    </row>
    <row r="19" spans="1:4" ht="26.25" customHeight="1">
      <c r="A19" s="25" t="s">
        <v>16</v>
      </c>
      <c r="B19" s="26"/>
      <c r="C19" s="27"/>
      <c r="D19" s="91"/>
    </row>
    <row r="20" spans="1:4" ht="12.75">
      <c r="A20" s="66" t="s">
        <v>17</v>
      </c>
      <c r="B20" s="81"/>
      <c r="C20" s="4">
        <v>505</v>
      </c>
      <c r="D20" s="91"/>
    </row>
    <row r="21" spans="1:4" ht="12.75">
      <c r="A21" s="82" t="s">
        <v>18</v>
      </c>
      <c r="B21" s="83"/>
      <c r="C21" s="6">
        <v>120</v>
      </c>
      <c r="D21" s="91">
        <f>(C20+C21)</f>
        <v>625</v>
      </c>
    </row>
    <row r="22" spans="1:4" ht="26.25" customHeight="1">
      <c r="A22" s="29" t="s">
        <v>20</v>
      </c>
      <c r="B22" s="30"/>
      <c r="C22" s="31"/>
      <c r="D22" s="91"/>
    </row>
    <row r="23" spans="1:4" ht="41.25" customHeight="1">
      <c r="A23" s="25" t="s">
        <v>21</v>
      </c>
      <c r="B23" s="26"/>
      <c r="C23" s="27"/>
      <c r="D23" s="91"/>
    </row>
    <row r="24" spans="1:4" ht="15" customHeight="1">
      <c r="A24" s="64" t="s">
        <v>22</v>
      </c>
      <c r="B24" s="77"/>
      <c r="C24" s="77"/>
      <c r="D24" s="91">
        <v>25207</v>
      </c>
    </row>
    <row r="25" spans="1:4" ht="18" customHeight="1">
      <c r="A25" s="45" t="s">
        <v>19</v>
      </c>
      <c r="B25" s="46"/>
      <c r="C25" s="47"/>
      <c r="D25" s="7">
        <f>SUM(D8:D24)</f>
        <v>40708</v>
      </c>
    </row>
    <row r="26" spans="1:4" ht="12" customHeight="1">
      <c r="A26" s="97"/>
      <c r="B26" s="98"/>
      <c r="C26" s="99"/>
      <c r="D26" s="100">
        <v>40710</v>
      </c>
    </row>
    <row r="27" spans="1:4" ht="16.5" customHeight="1">
      <c r="A27" s="70" t="s">
        <v>23</v>
      </c>
      <c r="B27" s="71"/>
      <c r="C27" s="72"/>
      <c r="D27" s="7">
        <v>40708</v>
      </c>
    </row>
    <row r="28" spans="1:4" ht="20.25" customHeight="1">
      <c r="A28" s="29" t="s">
        <v>24</v>
      </c>
      <c r="B28" s="30"/>
      <c r="C28" s="30"/>
      <c r="D28" s="8"/>
    </row>
    <row r="29" spans="1:4" ht="16.5" customHeight="1">
      <c r="A29" s="25" t="s">
        <v>106</v>
      </c>
      <c r="B29" s="68"/>
      <c r="C29" s="28"/>
      <c r="D29" s="91"/>
    </row>
    <row r="30" spans="1:4" ht="12.75">
      <c r="A30" s="34" t="s">
        <v>17</v>
      </c>
      <c r="B30" s="69"/>
      <c r="C30" s="10">
        <v>101</v>
      </c>
      <c r="D30" s="91"/>
    </row>
    <row r="31" spans="1:4" ht="12.75">
      <c r="A31" s="34" t="s">
        <v>25</v>
      </c>
      <c r="B31" s="69"/>
      <c r="C31" s="5">
        <v>634</v>
      </c>
      <c r="D31" s="91"/>
    </row>
    <row r="32" spans="1:4" ht="12.75">
      <c r="A32" s="34" t="s">
        <v>26</v>
      </c>
      <c r="B32" s="69"/>
      <c r="C32" s="5">
        <v>1741</v>
      </c>
      <c r="D32" s="91"/>
    </row>
    <row r="33" spans="1:4" ht="12.75">
      <c r="A33" s="34" t="s">
        <v>5</v>
      </c>
      <c r="B33" s="69"/>
      <c r="C33" s="5">
        <v>1397</v>
      </c>
      <c r="D33" s="91"/>
    </row>
    <row r="34" spans="1:4" ht="12.75">
      <c r="A34" s="34" t="s">
        <v>27</v>
      </c>
      <c r="B34" s="69"/>
      <c r="C34" s="5">
        <v>278</v>
      </c>
      <c r="D34" s="91"/>
    </row>
    <row r="35" spans="1:4" ht="16.5" customHeight="1">
      <c r="A35" s="75" t="s">
        <v>28</v>
      </c>
      <c r="B35" s="76"/>
      <c r="C35" s="13">
        <f>SUM(C30:C34)</f>
        <v>4151</v>
      </c>
      <c r="D35" s="91"/>
    </row>
    <row r="36" spans="1:4" ht="12.75">
      <c r="A36" s="1" t="s">
        <v>29</v>
      </c>
      <c r="B36" s="14">
        <v>136</v>
      </c>
      <c r="C36" s="4"/>
      <c r="D36" s="91">
        <f>(C35-C37)</f>
        <v>3979</v>
      </c>
    </row>
    <row r="37" spans="1:4" ht="12.75">
      <c r="A37" s="9" t="s">
        <v>27</v>
      </c>
      <c r="B37" s="11">
        <v>36</v>
      </c>
      <c r="C37" s="12">
        <f>(B36+B37)</f>
        <v>172</v>
      </c>
      <c r="D37" s="91"/>
    </row>
    <row r="38" spans="1:4" ht="19.5" customHeight="1">
      <c r="A38" s="29" t="s">
        <v>107</v>
      </c>
      <c r="B38" s="37"/>
      <c r="C38" s="38"/>
      <c r="D38" s="92"/>
    </row>
    <row r="39" spans="1:4" ht="25.5" customHeight="1">
      <c r="A39" s="22" t="s">
        <v>30</v>
      </c>
      <c r="B39" s="74"/>
      <c r="C39" s="10">
        <v>2640</v>
      </c>
      <c r="D39" s="96" t="s">
        <v>114</v>
      </c>
    </row>
    <row r="40" spans="1:4" ht="16.5" customHeight="1">
      <c r="A40" s="21" t="s">
        <v>31</v>
      </c>
      <c r="B40" s="73"/>
      <c r="C40" s="6">
        <v>2117</v>
      </c>
      <c r="D40" s="91">
        <f>(C39-C40)</f>
        <v>523</v>
      </c>
    </row>
    <row r="41" spans="1:4" ht="18.75" customHeight="1">
      <c r="A41" s="29" t="s">
        <v>32</v>
      </c>
      <c r="B41" s="37"/>
      <c r="C41" s="37"/>
      <c r="D41" s="92"/>
    </row>
    <row r="42" spans="1:4" ht="15" customHeight="1">
      <c r="A42" s="25" t="s">
        <v>33</v>
      </c>
      <c r="B42" s="68"/>
      <c r="C42" s="28"/>
      <c r="D42" s="91">
        <v>303</v>
      </c>
    </row>
    <row r="43" spans="1:4" ht="22.5" customHeight="1">
      <c r="A43" s="29" t="s">
        <v>34</v>
      </c>
      <c r="B43" s="37"/>
      <c r="C43" s="38"/>
      <c r="D43" s="92"/>
    </row>
    <row r="44" spans="1:4" ht="15" customHeight="1">
      <c r="A44" s="25" t="s">
        <v>35</v>
      </c>
      <c r="B44" s="68"/>
      <c r="C44" s="28"/>
      <c r="D44" s="91">
        <v>80</v>
      </c>
    </row>
    <row r="45" spans="1:4" ht="21" customHeight="1">
      <c r="A45" s="29" t="s">
        <v>36</v>
      </c>
      <c r="B45" s="37"/>
      <c r="C45" s="38"/>
      <c r="D45" s="92"/>
    </row>
    <row r="46" spans="1:4" ht="28.5" customHeight="1">
      <c r="A46" s="25" t="s">
        <v>37</v>
      </c>
      <c r="B46" s="68"/>
      <c r="C46" s="28"/>
      <c r="D46" s="91">
        <v>1506</v>
      </c>
    </row>
    <row r="47" spans="1:4" ht="22.5" customHeight="1">
      <c r="A47" s="29" t="s">
        <v>38</v>
      </c>
      <c r="B47" s="37"/>
      <c r="C47" s="38"/>
      <c r="D47" s="92"/>
    </row>
    <row r="48" spans="1:4" ht="28.5" customHeight="1">
      <c r="A48" s="25" t="s">
        <v>54</v>
      </c>
      <c r="B48" s="68"/>
      <c r="C48" s="28"/>
      <c r="D48" s="91">
        <v>7282</v>
      </c>
    </row>
    <row r="49" spans="1:4" ht="20.25" customHeight="1">
      <c r="A49" s="29" t="s">
        <v>39</v>
      </c>
      <c r="B49" s="37"/>
      <c r="C49" s="38"/>
      <c r="D49" s="92"/>
    </row>
    <row r="50" spans="1:4" ht="15.75" customHeight="1">
      <c r="A50" s="36" t="s">
        <v>40</v>
      </c>
      <c r="B50" s="37"/>
      <c r="C50" s="38"/>
      <c r="D50" s="93"/>
    </row>
    <row r="51" spans="1:4" ht="12.75">
      <c r="A51" s="66" t="s">
        <v>17</v>
      </c>
      <c r="B51" s="67"/>
      <c r="C51" s="4">
        <v>1243</v>
      </c>
      <c r="D51" s="94"/>
    </row>
    <row r="52" spans="1:4" ht="12.75">
      <c r="A52" s="64" t="s">
        <v>41</v>
      </c>
      <c r="B52" s="65"/>
      <c r="C52" s="5">
        <v>47</v>
      </c>
      <c r="D52" s="94"/>
    </row>
    <row r="53" spans="1:4" ht="12.75">
      <c r="A53" s="64" t="s">
        <v>42</v>
      </c>
      <c r="B53" s="65"/>
      <c r="C53" s="5">
        <v>87</v>
      </c>
      <c r="D53" s="94"/>
    </row>
    <row r="54" spans="1:4" ht="12.75">
      <c r="A54" s="64" t="s">
        <v>43</v>
      </c>
      <c r="B54" s="65"/>
      <c r="C54" s="5">
        <v>209</v>
      </c>
      <c r="D54" s="94"/>
    </row>
    <row r="55" spans="1:4" ht="12.75">
      <c r="A55" s="64" t="s">
        <v>44</v>
      </c>
      <c r="B55" s="65"/>
      <c r="C55" s="5">
        <v>316</v>
      </c>
      <c r="D55" s="94"/>
    </row>
    <row r="56" spans="1:4" ht="12.75">
      <c r="A56" s="64" t="s">
        <v>26</v>
      </c>
      <c r="B56" s="65"/>
      <c r="C56" s="5">
        <v>11</v>
      </c>
      <c r="D56" s="94"/>
    </row>
    <row r="57" spans="1:4" ht="12.75">
      <c r="A57" s="64" t="s">
        <v>45</v>
      </c>
      <c r="B57" s="65"/>
      <c r="C57" s="5">
        <v>109</v>
      </c>
      <c r="D57" s="94"/>
    </row>
    <row r="58" spans="1:4" ht="12.75">
      <c r="A58" s="64" t="s">
        <v>46</v>
      </c>
      <c r="B58" s="65"/>
      <c r="C58" s="5">
        <v>10</v>
      </c>
      <c r="D58" s="94"/>
    </row>
    <row r="59" spans="1:4" ht="12.75">
      <c r="A59" s="64" t="s">
        <v>47</v>
      </c>
      <c r="B59" s="65"/>
      <c r="C59" s="5">
        <v>330</v>
      </c>
      <c r="D59" s="94"/>
    </row>
    <row r="60" spans="1:4" ht="12.75">
      <c r="A60" s="64" t="s">
        <v>48</v>
      </c>
      <c r="B60" s="65"/>
      <c r="C60" s="5">
        <v>66</v>
      </c>
      <c r="D60" s="94"/>
    </row>
    <row r="61" spans="1:4" ht="17.25" customHeight="1">
      <c r="A61" s="29" t="s">
        <v>49</v>
      </c>
      <c r="B61" s="31"/>
      <c r="C61" s="7">
        <f>SUM(C51:C60)</f>
        <v>2428</v>
      </c>
      <c r="D61" s="94"/>
    </row>
    <row r="62" spans="1:4" ht="12.75">
      <c r="A62" s="2" t="s">
        <v>50</v>
      </c>
      <c r="B62" s="4">
        <v>15</v>
      </c>
      <c r="C62" s="5"/>
      <c r="D62" s="101" t="s">
        <v>115</v>
      </c>
    </row>
    <row r="63" spans="1:4" ht="12.75">
      <c r="A63" s="2" t="s">
        <v>51</v>
      </c>
      <c r="B63" s="5">
        <v>116</v>
      </c>
      <c r="C63" s="5"/>
      <c r="D63" s="94">
        <f>(C61-C64)</f>
        <v>2050</v>
      </c>
    </row>
    <row r="64" spans="1:4" ht="15" customHeight="1">
      <c r="A64" s="2" t="s">
        <v>52</v>
      </c>
      <c r="B64" s="6">
        <v>247</v>
      </c>
      <c r="C64" s="7">
        <f>SUM(B62:B64)</f>
        <v>378</v>
      </c>
      <c r="D64" s="94"/>
    </row>
    <row r="65" spans="1:4" ht="15.75" customHeight="1">
      <c r="A65" s="45" t="s">
        <v>53</v>
      </c>
      <c r="B65" s="46"/>
      <c r="C65" s="47"/>
      <c r="D65" s="7">
        <f>SUM(D27:D64)</f>
        <v>56431</v>
      </c>
    </row>
    <row r="66" spans="1:4" ht="15.75" customHeight="1">
      <c r="A66" s="45"/>
      <c r="B66" s="46"/>
      <c r="C66" s="47"/>
      <c r="D66" s="100">
        <v>56434</v>
      </c>
    </row>
    <row r="67" spans="1:4" ht="13.5" customHeight="1">
      <c r="A67" s="45" t="s">
        <v>55</v>
      </c>
      <c r="B67" s="46"/>
      <c r="C67" s="47"/>
      <c r="D67" s="7">
        <v>56431</v>
      </c>
    </row>
    <row r="68" spans="1:4" ht="18" customHeight="1">
      <c r="A68" s="57" t="s">
        <v>56</v>
      </c>
      <c r="B68" s="30"/>
      <c r="C68" s="31"/>
      <c r="D68" s="90"/>
    </row>
    <row r="69" spans="1:4" ht="28.5" customHeight="1">
      <c r="A69" s="54" t="s">
        <v>108</v>
      </c>
      <c r="B69" s="55"/>
      <c r="C69" s="56"/>
      <c r="D69" s="91">
        <v>3548</v>
      </c>
    </row>
    <row r="70" spans="1:4" ht="18" customHeight="1">
      <c r="A70" s="57" t="s">
        <v>57</v>
      </c>
      <c r="B70" s="30"/>
      <c r="C70" s="31"/>
      <c r="D70" s="91"/>
    </row>
    <row r="71" spans="1:4" ht="12.75">
      <c r="A71" s="51" t="s">
        <v>58</v>
      </c>
      <c r="B71" s="52"/>
      <c r="C71" s="53"/>
      <c r="D71" s="91"/>
    </row>
    <row r="72" spans="1:4" ht="12.75">
      <c r="A72" s="48" t="s">
        <v>59</v>
      </c>
      <c r="B72" s="49"/>
      <c r="C72" s="5">
        <v>300</v>
      </c>
      <c r="D72" s="91"/>
    </row>
    <row r="73" spans="1:4" ht="12.75">
      <c r="A73" s="50" t="s">
        <v>47</v>
      </c>
      <c r="B73" s="35"/>
      <c r="C73" s="6">
        <v>2801</v>
      </c>
      <c r="D73" s="91">
        <f>C72+C73</f>
        <v>3101</v>
      </c>
    </row>
    <row r="74" spans="1:4" ht="15" customHeight="1">
      <c r="A74" s="57" t="s">
        <v>60</v>
      </c>
      <c r="B74" s="30"/>
      <c r="C74" s="31"/>
      <c r="D74" s="91"/>
    </row>
    <row r="75" spans="1:4" ht="17.25" customHeight="1">
      <c r="A75" s="54" t="s">
        <v>78</v>
      </c>
      <c r="B75" s="26"/>
      <c r="C75" s="27"/>
      <c r="D75" s="91"/>
    </row>
    <row r="76" spans="1:4" ht="12.75">
      <c r="A76" s="48" t="s">
        <v>17</v>
      </c>
      <c r="B76" s="49"/>
      <c r="C76" s="5">
        <v>8837</v>
      </c>
      <c r="D76" s="96" t="s">
        <v>116</v>
      </c>
    </row>
    <row r="77" spans="1:4" ht="12.75">
      <c r="A77" s="48" t="s">
        <v>61</v>
      </c>
      <c r="B77" s="49"/>
      <c r="C77" s="5">
        <v>42</v>
      </c>
      <c r="D77" s="91">
        <f>SUM(C76:C78)</f>
        <v>9122</v>
      </c>
    </row>
    <row r="78" spans="1:4" ht="12.75">
      <c r="A78" s="50" t="s">
        <v>26</v>
      </c>
      <c r="B78" s="35"/>
      <c r="C78" s="6">
        <v>243</v>
      </c>
      <c r="D78" s="91"/>
    </row>
    <row r="79" spans="1:4" ht="17.25" customHeight="1">
      <c r="A79" s="57" t="s">
        <v>62</v>
      </c>
      <c r="B79" s="30"/>
      <c r="C79" s="31"/>
      <c r="D79" s="91"/>
    </row>
    <row r="80" spans="1:4" ht="12.75">
      <c r="A80" s="58" t="s">
        <v>63</v>
      </c>
      <c r="B80" s="59"/>
      <c r="C80" s="60"/>
      <c r="D80" s="91"/>
    </row>
    <row r="81" spans="1:4" ht="12.75">
      <c r="A81" s="48" t="s">
        <v>17</v>
      </c>
      <c r="B81" s="49"/>
      <c r="C81" s="5">
        <v>2136</v>
      </c>
      <c r="D81" s="91"/>
    </row>
    <row r="82" spans="1:4" ht="12.75">
      <c r="A82" s="48" t="s">
        <v>64</v>
      </c>
      <c r="B82" s="49"/>
      <c r="C82" s="5">
        <v>100</v>
      </c>
      <c r="D82" s="91"/>
    </row>
    <row r="83" spans="1:4" ht="12.75">
      <c r="A83" s="48" t="s">
        <v>44</v>
      </c>
      <c r="B83" s="49"/>
      <c r="C83" s="5">
        <v>40</v>
      </c>
      <c r="D83" s="91"/>
    </row>
    <row r="84" spans="1:4" ht="12.75">
      <c r="A84" s="48" t="s">
        <v>65</v>
      </c>
      <c r="B84" s="49"/>
      <c r="C84" s="5">
        <v>200</v>
      </c>
      <c r="D84" s="91"/>
    </row>
    <row r="85" spans="1:4" ht="12.75">
      <c r="A85" s="48" t="s">
        <v>48</v>
      </c>
      <c r="B85" s="49"/>
      <c r="C85" s="5">
        <v>187</v>
      </c>
      <c r="D85" s="91"/>
    </row>
    <row r="86" spans="1:4" ht="12.75">
      <c r="A86" s="34"/>
      <c r="B86" s="49"/>
      <c r="C86" s="7">
        <f>SUM(C81:C85)</f>
        <v>2663</v>
      </c>
      <c r="D86" s="96" t="s">
        <v>117</v>
      </c>
    </row>
    <row r="87" spans="1:4" ht="12.75">
      <c r="A87" s="15" t="s">
        <v>66</v>
      </c>
      <c r="B87" s="3"/>
      <c r="C87" s="6">
        <v>550</v>
      </c>
      <c r="D87" s="91">
        <f>(C86-C87)</f>
        <v>2113</v>
      </c>
    </row>
    <row r="88" spans="1:4" ht="19.5" customHeight="1">
      <c r="A88" s="57" t="s">
        <v>67</v>
      </c>
      <c r="B88" s="30"/>
      <c r="C88" s="31"/>
      <c r="D88" s="91"/>
    </row>
    <row r="89" spans="1:4" ht="12.75">
      <c r="A89" s="61" t="s">
        <v>68</v>
      </c>
      <c r="B89" s="62"/>
      <c r="C89" s="63"/>
      <c r="D89" s="91">
        <v>285</v>
      </c>
    </row>
    <row r="90" spans="1:4" ht="17.25" customHeight="1">
      <c r="A90" s="57" t="s">
        <v>69</v>
      </c>
      <c r="B90" s="30"/>
      <c r="C90" s="31"/>
      <c r="D90" s="91"/>
    </row>
    <row r="91" spans="1:4" ht="12.75">
      <c r="A91" s="51" t="s">
        <v>70</v>
      </c>
      <c r="B91" s="52"/>
      <c r="C91" s="53"/>
      <c r="D91" s="91"/>
    </row>
    <row r="92" spans="1:4" ht="12.75">
      <c r="A92" s="48" t="s">
        <v>71</v>
      </c>
      <c r="B92" s="49"/>
      <c r="C92" s="5">
        <v>6049</v>
      </c>
      <c r="D92" s="96" t="s">
        <v>118</v>
      </c>
    </row>
    <row r="93" spans="1:4" ht="12.75">
      <c r="A93" s="50" t="s">
        <v>72</v>
      </c>
      <c r="B93" s="35"/>
      <c r="C93" s="6">
        <v>8541</v>
      </c>
      <c r="D93" s="91">
        <f>(C92+C93)</f>
        <v>14590</v>
      </c>
    </row>
    <row r="94" spans="1:4" ht="17.25" customHeight="1">
      <c r="A94" s="57" t="s">
        <v>73</v>
      </c>
      <c r="B94" s="30"/>
      <c r="C94" s="31"/>
      <c r="D94" s="91"/>
    </row>
    <row r="95" spans="1:4" ht="26.25" customHeight="1">
      <c r="A95" s="54" t="s">
        <v>74</v>
      </c>
      <c r="B95" s="55"/>
      <c r="C95" s="56"/>
      <c r="D95" s="91">
        <v>319</v>
      </c>
    </row>
    <row r="96" spans="1:4" ht="17.25" customHeight="1">
      <c r="A96" s="57" t="s">
        <v>75</v>
      </c>
      <c r="B96" s="30"/>
      <c r="C96" s="31"/>
      <c r="D96" s="91"/>
    </row>
    <row r="97" spans="1:4" ht="26.25" customHeight="1">
      <c r="A97" s="54" t="s">
        <v>76</v>
      </c>
      <c r="B97" s="55"/>
      <c r="C97" s="56"/>
      <c r="D97" s="91"/>
    </row>
    <row r="98" spans="1:4" ht="12.75">
      <c r="A98" s="48" t="s">
        <v>17</v>
      </c>
      <c r="B98" s="49"/>
      <c r="C98" s="5">
        <v>8046</v>
      </c>
      <c r="D98" s="96" t="s">
        <v>119</v>
      </c>
    </row>
    <row r="99" spans="1:4" ht="12.75">
      <c r="A99" s="48" t="s">
        <v>77</v>
      </c>
      <c r="B99" s="49"/>
      <c r="C99" s="5">
        <v>587</v>
      </c>
      <c r="D99" s="91">
        <f>SUM(C98:C100)</f>
        <v>39048</v>
      </c>
    </row>
    <row r="100" spans="1:4" ht="12.75">
      <c r="A100" s="50" t="s">
        <v>47</v>
      </c>
      <c r="B100" s="35"/>
      <c r="C100" s="6">
        <v>30415</v>
      </c>
      <c r="D100" s="91"/>
    </row>
    <row r="101" spans="1:4" ht="20.25" customHeight="1">
      <c r="A101" s="57" t="s">
        <v>80</v>
      </c>
      <c r="B101" s="30"/>
      <c r="C101" s="31"/>
      <c r="D101" s="91"/>
    </row>
    <row r="102" spans="1:4" ht="27.75" customHeight="1">
      <c r="A102" s="54" t="s">
        <v>79</v>
      </c>
      <c r="B102" s="26"/>
      <c r="C102" s="27"/>
      <c r="D102" s="91">
        <v>49</v>
      </c>
    </row>
    <row r="103" spans="1:4" ht="15" customHeight="1">
      <c r="A103" s="39" t="s">
        <v>19</v>
      </c>
      <c r="B103" s="40"/>
      <c r="C103" s="41"/>
      <c r="D103" s="7">
        <f>SUM(D67:D102)</f>
        <v>128606</v>
      </c>
    </row>
    <row r="104" spans="1:4" ht="15" customHeight="1">
      <c r="A104" s="102"/>
      <c r="B104" s="103"/>
      <c r="C104" s="104"/>
      <c r="D104" s="100">
        <v>128617</v>
      </c>
    </row>
    <row r="105" spans="1:4" ht="12.75">
      <c r="A105" s="39" t="s">
        <v>23</v>
      </c>
      <c r="B105" s="40"/>
      <c r="C105" s="41"/>
      <c r="D105" s="7">
        <v>128606</v>
      </c>
    </row>
    <row r="106" spans="1:4" ht="18" customHeight="1">
      <c r="A106" s="29" t="s">
        <v>81</v>
      </c>
      <c r="B106" s="44"/>
      <c r="C106" s="44"/>
      <c r="D106" s="90"/>
    </row>
    <row r="107" spans="1:4" ht="27.75" customHeight="1">
      <c r="A107" s="25" t="s">
        <v>110</v>
      </c>
      <c r="B107" s="26"/>
      <c r="C107" s="28"/>
      <c r="D107" s="91"/>
    </row>
    <row r="108" spans="1:4" ht="12.75">
      <c r="A108" s="34" t="s">
        <v>82</v>
      </c>
      <c r="B108" s="20"/>
      <c r="C108" s="5">
        <v>4719</v>
      </c>
      <c r="D108" s="91"/>
    </row>
    <row r="109" spans="1:4" ht="12.75">
      <c r="A109" s="34" t="s">
        <v>65</v>
      </c>
      <c r="B109" s="20"/>
      <c r="C109" s="5">
        <v>1037</v>
      </c>
      <c r="D109" s="96" t="s">
        <v>120</v>
      </c>
    </row>
    <row r="110" spans="1:4" ht="12.75">
      <c r="A110" s="34" t="s">
        <v>83</v>
      </c>
      <c r="B110" s="20"/>
      <c r="C110" s="5">
        <v>126</v>
      </c>
      <c r="D110" s="91">
        <f>SUM(C108:C111)</f>
        <v>10078</v>
      </c>
    </row>
    <row r="111" spans="1:4" ht="12.75">
      <c r="A111" s="21" t="s">
        <v>27</v>
      </c>
      <c r="B111" s="35"/>
      <c r="C111" s="18">
        <v>4196</v>
      </c>
      <c r="D111" s="91"/>
    </row>
    <row r="112" spans="1:4" ht="18" customHeight="1">
      <c r="A112" s="29" t="s">
        <v>84</v>
      </c>
      <c r="B112" s="30"/>
      <c r="C112" s="30"/>
      <c r="D112" s="91"/>
    </row>
    <row r="113" spans="1:4" ht="15.75" customHeight="1">
      <c r="A113" s="25" t="s">
        <v>85</v>
      </c>
      <c r="B113" s="26"/>
      <c r="C113" s="27"/>
      <c r="D113" s="91"/>
    </row>
    <row r="114" spans="1:4" ht="12.75">
      <c r="A114" s="34" t="s">
        <v>86</v>
      </c>
      <c r="B114" s="20"/>
      <c r="C114" s="5">
        <v>3704</v>
      </c>
      <c r="D114" s="91"/>
    </row>
    <row r="115" spans="1:4" ht="12.75">
      <c r="A115" s="34" t="s">
        <v>87</v>
      </c>
      <c r="B115" s="20"/>
      <c r="C115" s="5">
        <v>29</v>
      </c>
      <c r="D115" s="91"/>
    </row>
    <row r="116" spans="1:4" ht="12.75">
      <c r="A116" s="34" t="s">
        <v>83</v>
      </c>
      <c r="B116" s="20"/>
      <c r="C116" s="5">
        <v>45</v>
      </c>
      <c r="D116" s="91">
        <v>4414</v>
      </c>
    </row>
    <row r="117" spans="1:4" ht="12.75">
      <c r="A117" s="21" t="s">
        <v>47</v>
      </c>
      <c r="B117" s="35"/>
      <c r="C117" s="18">
        <v>280</v>
      </c>
      <c r="D117" s="91"/>
    </row>
    <row r="118" spans="1:4" ht="16.5" customHeight="1">
      <c r="A118" s="29" t="s">
        <v>88</v>
      </c>
      <c r="B118" s="30"/>
      <c r="C118" s="30"/>
      <c r="D118" s="91"/>
    </row>
    <row r="119" spans="1:4" ht="30" customHeight="1">
      <c r="A119" s="25" t="s">
        <v>89</v>
      </c>
      <c r="B119" s="26"/>
      <c r="C119" s="27"/>
      <c r="D119" s="91">
        <v>836</v>
      </c>
    </row>
    <row r="120" spans="1:4" ht="18" customHeight="1">
      <c r="A120" s="29" t="s">
        <v>90</v>
      </c>
      <c r="B120" s="30"/>
      <c r="C120" s="30"/>
      <c r="D120" s="91"/>
    </row>
    <row r="121" spans="1:4" ht="21" customHeight="1">
      <c r="A121" s="36" t="s">
        <v>91</v>
      </c>
      <c r="B121" s="37"/>
      <c r="C121" s="38"/>
      <c r="D121" s="91"/>
    </row>
    <row r="122" spans="1:4" ht="12.75">
      <c r="A122" s="34" t="s">
        <v>61</v>
      </c>
      <c r="B122" s="20"/>
      <c r="C122" s="5">
        <v>288</v>
      </c>
      <c r="D122" s="91"/>
    </row>
    <row r="123" spans="1:4" ht="12.75">
      <c r="A123" s="21" t="s">
        <v>45</v>
      </c>
      <c r="B123" s="35"/>
      <c r="C123" s="6">
        <v>400</v>
      </c>
      <c r="D123" s="91">
        <f>(C122+C123)</f>
        <v>688</v>
      </c>
    </row>
    <row r="124" spans="1:4" ht="16.5" customHeight="1">
      <c r="A124" s="29" t="s">
        <v>101</v>
      </c>
      <c r="B124" s="30"/>
      <c r="C124" s="31"/>
      <c r="D124" s="91"/>
    </row>
    <row r="125" spans="1:4" ht="25.5" customHeight="1">
      <c r="A125" s="22" t="s">
        <v>92</v>
      </c>
      <c r="B125" s="23"/>
      <c r="C125" s="24"/>
      <c r="D125" s="91">
        <v>60</v>
      </c>
    </row>
    <row r="126" spans="1:4" ht="25.5" customHeight="1">
      <c r="A126" s="29" t="s">
        <v>102</v>
      </c>
      <c r="B126" s="30"/>
      <c r="C126" s="31"/>
      <c r="D126" s="91"/>
    </row>
    <row r="127" spans="1:4" ht="16.5" customHeight="1">
      <c r="A127" s="25" t="s">
        <v>103</v>
      </c>
      <c r="B127" s="26"/>
      <c r="C127" s="28"/>
      <c r="D127" s="91"/>
    </row>
    <row r="128" spans="1:4" ht="13.5" customHeight="1">
      <c r="A128" s="32" t="s">
        <v>104</v>
      </c>
      <c r="B128" s="33"/>
      <c r="C128" s="17">
        <v>9393</v>
      </c>
      <c r="D128" s="91"/>
    </row>
    <row r="129" spans="1:4" ht="12.75">
      <c r="A129" s="2" t="s">
        <v>93</v>
      </c>
      <c r="B129" s="5">
        <v>7</v>
      </c>
      <c r="C129" s="5"/>
      <c r="D129" s="91">
        <f>(C128-C130)</f>
        <v>4281</v>
      </c>
    </row>
    <row r="130" spans="1:4" ht="12.75">
      <c r="A130" s="2" t="s">
        <v>94</v>
      </c>
      <c r="B130" s="6">
        <v>5105</v>
      </c>
      <c r="C130" s="6">
        <f>(B129+B130)</f>
        <v>5112</v>
      </c>
      <c r="D130" s="91"/>
    </row>
    <row r="131" spans="1:4" ht="18.75" customHeight="1">
      <c r="A131" s="29" t="s">
        <v>95</v>
      </c>
      <c r="B131" s="30"/>
      <c r="C131" s="30"/>
      <c r="D131" s="91"/>
    </row>
    <row r="132" spans="1:4" ht="29.25" customHeight="1">
      <c r="A132" s="25" t="s">
        <v>109</v>
      </c>
      <c r="B132" s="26"/>
      <c r="C132" s="27"/>
      <c r="D132" s="91">
        <v>1128</v>
      </c>
    </row>
    <row r="133" spans="1:4" ht="19.5" customHeight="1">
      <c r="A133" s="29" t="s">
        <v>96</v>
      </c>
      <c r="B133" s="30"/>
      <c r="C133" s="30"/>
      <c r="D133" s="91"/>
    </row>
    <row r="134" spans="1:4" ht="26.25" customHeight="1">
      <c r="A134" s="22" t="s">
        <v>97</v>
      </c>
      <c r="B134" s="23"/>
      <c r="C134" s="24"/>
      <c r="D134" s="91">
        <v>120</v>
      </c>
    </row>
    <row r="135" spans="1:4" ht="18.75" customHeight="1">
      <c r="A135" s="45" t="s">
        <v>98</v>
      </c>
      <c r="B135" s="46"/>
      <c r="C135" s="47"/>
      <c r="D135" s="7">
        <f>SUM(D105:D134)</f>
        <v>150211</v>
      </c>
    </row>
    <row r="136" ht="12.75">
      <c r="D136" s="100">
        <v>150220</v>
      </c>
    </row>
    <row r="138" spans="1:4" ht="12.75">
      <c r="A138" s="42" t="s">
        <v>99</v>
      </c>
      <c r="B138" s="42"/>
      <c r="C138" s="42"/>
      <c r="D138" s="42"/>
    </row>
    <row r="139" spans="1:4" ht="12.75">
      <c r="A139" s="43" t="s">
        <v>100</v>
      </c>
      <c r="B139" s="43"/>
      <c r="C139" s="43"/>
      <c r="D139" s="43"/>
    </row>
    <row r="141" spans="1:4" ht="45.75" customHeight="1">
      <c r="A141" s="84" t="s">
        <v>111</v>
      </c>
      <c r="B141" s="85"/>
      <c r="C141" s="85"/>
      <c r="D141" s="85"/>
    </row>
    <row r="142" ht="15.75">
      <c r="A142" s="19"/>
    </row>
    <row r="143" ht="12.75">
      <c r="A143" s="16" t="s">
        <v>112</v>
      </c>
    </row>
  </sheetData>
  <mergeCells count="129">
    <mergeCell ref="A26:C26"/>
    <mergeCell ref="A66:C66"/>
    <mergeCell ref="A104:C104"/>
    <mergeCell ref="A141:D141"/>
    <mergeCell ref="A1:D1"/>
    <mergeCell ref="A2:D2"/>
    <mergeCell ref="A3:D3"/>
    <mergeCell ref="A5:C5"/>
    <mergeCell ref="A6:C6"/>
    <mergeCell ref="A23:C23"/>
    <mergeCell ref="A22:C22"/>
    <mergeCell ref="A10:B10"/>
    <mergeCell ref="A11:B11"/>
    <mergeCell ref="A7:B7"/>
    <mergeCell ref="A8:B8"/>
    <mergeCell ref="A9:C9"/>
    <mergeCell ref="A12:C12"/>
    <mergeCell ref="A14:C14"/>
    <mergeCell ref="A13:C13"/>
    <mergeCell ref="A20:B20"/>
    <mergeCell ref="A21:B21"/>
    <mergeCell ref="A25:C25"/>
    <mergeCell ref="A19:C19"/>
    <mergeCell ref="A17:C17"/>
    <mergeCell ref="A15:C15"/>
    <mergeCell ref="A24:C24"/>
    <mergeCell ref="A18:C18"/>
    <mergeCell ref="A16:C16"/>
    <mergeCell ref="A43:C43"/>
    <mergeCell ref="A48:C48"/>
    <mergeCell ref="A46:C46"/>
    <mergeCell ref="A27:C27"/>
    <mergeCell ref="A28:C28"/>
    <mergeCell ref="A40:B40"/>
    <mergeCell ref="A39:B39"/>
    <mergeCell ref="A30:B30"/>
    <mergeCell ref="A34:B34"/>
    <mergeCell ref="A35:B35"/>
    <mergeCell ref="A41:C41"/>
    <mergeCell ref="A38:C38"/>
    <mergeCell ref="A29:C29"/>
    <mergeCell ref="A31:B31"/>
    <mergeCell ref="A32:B32"/>
    <mergeCell ref="A33:B33"/>
    <mergeCell ref="A44:C44"/>
    <mergeCell ref="A42:C42"/>
    <mergeCell ref="A68:C68"/>
    <mergeCell ref="A74:C74"/>
    <mergeCell ref="A70:C70"/>
    <mergeCell ref="A61:B61"/>
    <mergeCell ref="A50:C50"/>
    <mergeCell ref="A49:C49"/>
    <mergeCell ref="A47:C47"/>
    <mergeCell ref="A45:C45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5:C65"/>
    <mergeCell ref="A67:C67"/>
    <mergeCell ref="A94:C94"/>
    <mergeCell ref="A81:B81"/>
    <mergeCell ref="A82:B82"/>
    <mergeCell ref="A83:B83"/>
    <mergeCell ref="A84:B84"/>
    <mergeCell ref="A85:B85"/>
    <mergeCell ref="A86:B86"/>
    <mergeCell ref="A101:C101"/>
    <mergeCell ref="A103:C103"/>
    <mergeCell ref="A69:C69"/>
    <mergeCell ref="A75:C75"/>
    <mergeCell ref="A80:C80"/>
    <mergeCell ref="A89:C89"/>
    <mergeCell ref="A95:C95"/>
    <mergeCell ref="A102:C102"/>
    <mergeCell ref="A79:C79"/>
    <mergeCell ref="A88:C88"/>
    <mergeCell ref="A71:C71"/>
    <mergeCell ref="A98:B98"/>
    <mergeCell ref="A99:B99"/>
    <mergeCell ref="A100:B100"/>
    <mergeCell ref="A92:B92"/>
    <mergeCell ref="A93:B93"/>
    <mergeCell ref="A97:C97"/>
    <mergeCell ref="A91:C91"/>
    <mergeCell ref="A96:C96"/>
    <mergeCell ref="A90:C90"/>
    <mergeCell ref="A76:B76"/>
    <mergeCell ref="A77:B77"/>
    <mergeCell ref="A78:B78"/>
    <mergeCell ref="A72:B72"/>
    <mergeCell ref="A73:B73"/>
    <mergeCell ref="A105:C105"/>
    <mergeCell ref="A138:D138"/>
    <mergeCell ref="A139:D139"/>
    <mergeCell ref="A106:C106"/>
    <mergeCell ref="A112:C112"/>
    <mergeCell ref="A118:C118"/>
    <mergeCell ref="A120:C120"/>
    <mergeCell ref="A131:C131"/>
    <mergeCell ref="A133:C133"/>
    <mergeCell ref="A135:C135"/>
    <mergeCell ref="A124:C124"/>
    <mergeCell ref="A119:C119"/>
    <mergeCell ref="A121:C121"/>
    <mergeCell ref="A125:C125"/>
    <mergeCell ref="A122:B122"/>
    <mergeCell ref="A123:B123"/>
    <mergeCell ref="A117:B117"/>
    <mergeCell ref="A108:B108"/>
    <mergeCell ref="A109:B109"/>
    <mergeCell ref="A110:B110"/>
    <mergeCell ref="A111:B111"/>
    <mergeCell ref="A134:C134"/>
    <mergeCell ref="A113:C113"/>
    <mergeCell ref="A107:C107"/>
    <mergeCell ref="A127:C127"/>
    <mergeCell ref="A126:C126"/>
    <mergeCell ref="A128:B128"/>
    <mergeCell ref="A132:C132"/>
    <mergeCell ref="A114:B114"/>
    <mergeCell ref="A115:B115"/>
    <mergeCell ref="A116:B116"/>
  </mergeCells>
  <printOptions horizontalCentered="1"/>
  <pageMargins left="0" right="0" top="0.3937007874015748" bottom="0.5118110236220472" header="0" footer="0"/>
  <pageSetup horizontalDpi="1200" verticalDpi="1200" orientation="portrait" paperSize="9" scale="93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2003-08-15T19:17:45Z</cp:lastPrinted>
  <dcterms:created xsi:type="dcterms:W3CDTF">2002-04-19T16:00:16Z</dcterms:created>
  <dcterms:modified xsi:type="dcterms:W3CDTF">2003-08-15T19:17:50Z</dcterms:modified>
  <cp:category/>
  <cp:version/>
  <cp:contentType/>
  <cp:contentStatus/>
</cp:coreProperties>
</file>