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15" windowWidth="13755" windowHeight="844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<sst xmlns="http://schemas.openxmlformats.org/spreadsheetml/2006/main" count="76" uniqueCount="68">
  <si>
    <t>DUODECIMO AÑO ECONOMICO DE 1° DE JULIO DE 1835 A 30 DE JUNIO DE 1836.</t>
  </si>
  <si>
    <t>Estado que manifiesta las libras de pólvora labradas en la expresada fábrica, y el gasto líquido que erogaron.</t>
  </si>
  <si>
    <t>LIBRAS CONSUMIDAS.</t>
  </si>
  <si>
    <t>LIBRAS DE POLVORA LABRADAS.</t>
  </si>
  <si>
    <t>DE SALITRE.</t>
  </si>
  <si>
    <t>DE AZUFRE.</t>
  </si>
  <si>
    <t>DE CARBON.</t>
  </si>
  <si>
    <t>IDEM DE CAÑON.</t>
  </si>
  <si>
    <t>COMUN DE MINAS.</t>
  </si>
  <si>
    <t>TOTAL DE LIBRAS.</t>
  </si>
  <si>
    <t>GASTOS EROGADOS.</t>
  </si>
  <si>
    <t>APROVECHAMIENTOS.</t>
  </si>
  <si>
    <t>GASTO LÍQUIDO.</t>
  </si>
  <si>
    <t>CLASIFICACION DE LOS GASTOS.</t>
  </si>
  <si>
    <t>DEMOSTRACION DEL COSTO DE LA POLVORA LABRADA EN EL AÑO.</t>
  </si>
  <si>
    <t>Sueldos fijos</t>
  </si>
  <si>
    <t>Polvoristas</t>
  </si>
  <si>
    <t>Afinadores</t>
  </si>
  <si>
    <t>Jornales</t>
  </si>
  <si>
    <t>Graneadores</t>
  </si>
  <si>
    <t>De ingredientes</t>
  </si>
  <si>
    <t>Salitre</t>
  </si>
  <si>
    <t>Azufre</t>
  </si>
  <si>
    <t>Carbon</t>
  </si>
  <si>
    <t>De efectos consumibles</t>
  </si>
  <si>
    <t>Leña</t>
  </si>
  <si>
    <t>Cola</t>
  </si>
  <si>
    <t>De avances</t>
  </si>
  <si>
    <t>Compras</t>
  </si>
  <si>
    <t>Forrajes</t>
  </si>
  <si>
    <t>De utensilios</t>
  </si>
  <si>
    <t>Hechura de bolsas</t>
  </si>
  <si>
    <t>Ordinarios</t>
  </si>
  <si>
    <t>De escritorio</t>
  </si>
  <si>
    <t>Cajones</t>
  </si>
  <si>
    <t>Total gasto</t>
  </si>
  <si>
    <t>Arrendamiento de casa</t>
  </si>
  <si>
    <t>Gasto líquido aplicable á las labores del año</t>
  </si>
  <si>
    <t>Obra material</t>
  </si>
  <si>
    <t>Gastos</t>
  </si>
  <si>
    <t>Papel</t>
  </si>
  <si>
    <t xml:space="preserve">Libros </t>
  </si>
  <si>
    <t>Portes de cartas</t>
  </si>
  <si>
    <t>Extraordinarios</t>
  </si>
  <si>
    <t>Total</t>
  </si>
  <si>
    <t>FABRICA DE POLVORA DE ZACATECAS N° 15.</t>
  </si>
  <si>
    <t>Molenderas</t>
  </si>
  <si>
    <t>Bájanse 264 ps 3 rs de aprovechamientos por ventas de sal</t>
  </si>
  <si>
    <t>Repartidos los 42.773 ps 4 rs 11 gs entre las 104.596 libras de pólvora labradas, toca á cada una el costo, dentro de fábrica, de 2 rs, 7 gs, 35 centésimos de grano.</t>
  </si>
  <si>
    <t>Valor de 76.843 libras de salitre consumidas, á diez y siete pesos seis reales quintal, precio comun del comprado en todo el año</t>
  </si>
  <si>
    <t>Valor de 30.200 libras de carbon consumidas, á seis reales arroba, precio comun del comprado en todo el año</t>
  </si>
  <si>
    <t>Valor de 12.300 libras de azufre consumidas, á nueve y medio granos la libra, precio comun del comprado en todo el año</t>
  </si>
  <si>
    <t>NOTA.</t>
  </si>
  <si>
    <t>Se carece esta contaduría de las noticias relativas á labores y gastos de la fábrica de pólvora de Santa Fé, que corre el cargo del cuerpo de Artillería; y por lo mismo no puede liquidarse el costo de sus pólvoras, ni generalizar la operación sobre la de ambas fábricas, para deducir los costos comunes.</t>
  </si>
  <si>
    <t>Juan de la Fuente.</t>
  </si>
  <si>
    <t>Elaboró: Erika M. Márquez M.</t>
  </si>
  <si>
    <t>De envases</t>
  </si>
  <si>
    <t>Arpillera</t>
  </si>
  <si>
    <t>Seccion primera de la Direccion general de rentas. México 5 de julio de 1837.</t>
  </si>
  <si>
    <r>
      <t>Memoria de la Hacienda General de la República Mexicana, presentada a las Cámaras por el Ministro del Ramo en 29 de julio de 1837.</t>
    </r>
    <r>
      <rPr>
        <sz val="10"/>
        <rFont val="Arial"/>
        <family val="2"/>
      </rPr>
      <t xml:space="preserve"> México, Imprenta del Aguila, dirigida por José Ximeno, 1837, 30, [60] pp.</t>
    </r>
  </si>
  <si>
    <t>FINA DE FUSIL.</t>
  </si>
  <si>
    <t>*13.242</t>
  </si>
  <si>
    <t>*23.412</t>
  </si>
  <si>
    <t>*2.915</t>
  </si>
  <si>
    <t>*18.444</t>
  </si>
  <si>
    <t>*2404</t>
  </si>
  <si>
    <t>*1466</t>
  </si>
  <si>
    <t>*33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</si>
</sst>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u val="single"/>
      <sz val="12"/>
      <name val="CG Times"/>
      <family val="1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2" fillId="0" borderId="5" xfId="0" applyFont="1" applyBorder="1" applyAlignment="1">
      <alignment horizontal="centerContinuous" vertical="center" wrapText="1"/>
    </xf>
    <xf numFmtId="0" fontId="2" fillId="0" borderId="0" xfId="0" applyFont="1" applyBorder="1" applyAlignment="1">
      <alignment/>
    </xf>
    <xf numFmtId="0" fontId="2" fillId="0" borderId="6" xfId="0" applyFont="1" applyBorder="1" applyAlignment="1">
      <alignment/>
    </xf>
    <xf numFmtId="0" fontId="0" fillId="0" borderId="7" xfId="0" applyBorder="1" applyAlignment="1">
      <alignment/>
    </xf>
    <xf numFmtId="3" fontId="0" fillId="0" borderId="5" xfId="0" applyNumberFormat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3" fontId="0" fillId="0" borderId="10" xfId="0" applyNumberFormat="1" applyBorder="1" applyAlignment="1">
      <alignment/>
    </xf>
    <xf numFmtId="3" fontId="2" fillId="0" borderId="5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3" fontId="2" fillId="0" borderId="11" xfId="0" applyNumberFormat="1" applyFont="1" applyBorder="1" applyAlignment="1">
      <alignment/>
    </xf>
    <xf numFmtId="3" fontId="0" fillId="0" borderId="11" xfId="0" applyNumberFormat="1" applyBorder="1" applyAlignment="1">
      <alignment/>
    </xf>
    <xf numFmtId="3" fontId="2" fillId="0" borderId="10" xfId="0" applyNumberFormat="1" applyFont="1" applyBorder="1" applyAlignment="1">
      <alignment/>
    </xf>
    <xf numFmtId="3" fontId="0" fillId="0" borderId="4" xfId="0" applyNumberFormat="1" applyBorder="1" applyAlignment="1">
      <alignment/>
    </xf>
    <xf numFmtId="3" fontId="0" fillId="0" borderId="7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0" fillId="0" borderId="1" xfId="0" applyNumberFormat="1" applyBorder="1" applyAlignment="1">
      <alignment/>
    </xf>
    <xf numFmtId="3" fontId="2" fillId="0" borderId="12" xfId="0" applyNumberFormat="1" applyFont="1" applyBorder="1" applyAlignment="1">
      <alignment/>
    </xf>
    <xf numFmtId="3" fontId="0" fillId="0" borderId="10" xfId="0" applyNumberFormat="1" applyBorder="1" applyAlignment="1">
      <alignment horizontal="left" wrapText="1"/>
    </xf>
    <xf numFmtId="3" fontId="0" fillId="0" borderId="4" xfId="0" applyNumberFormat="1" applyFill="1" applyBorder="1" applyAlignment="1">
      <alignment horizontal="left" wrapText="1"/>
    </xf>
    <xf numFmtId="3" fontId="0" fillId="0" borderId="12" xfId="0" applyNumberFormat="1" applyFill="1" applyBorder="1" applyAlignment="1">
      <alignment horizontal="left" wrapText="1"/>
    </xf>
    <xf numFmtId="3" fontId="0" fillId="0" borderId="8" xfId="0" applyNumberFormat="1" applyBorder="1" applyAlignment="1">
      <alignment/>
    </xf>
    <xf numFmtId="3" fontId="0" fillId="0" borderId="9" xfId="0" applyNumberFormat="1" applyBorder="1" applyAlignment="1">
      <alignment/>
    </xf>
    <xf numFmtId="3" fontId="2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 horizontal="left" wrapText="1"/>
    </xf>
    <xf numFmtId="0" fontId="7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left" vertical="justify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3" fontId="0" fillId="0" borderId="1" xfId="0" applyNumberFormat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3" fontId="0" fillId="0" borderId="4" xfId="0" applyNumberFormat="1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6" xfId="0" applyBorder="1" applyAlignment="1">
      <alignment horizontal="left"/>
    </xf>
    <xf numFmtId="0" fontId="0" fillId="0" borderId="4" xfId="0" applyBorder="1" applyAlignment="1">
      <alignment horizontal="left" wrapText="1"/>
    </xf>
    <xf numFmtId="3" fontId="0" fillId="0" borderId="13" xfId="0" applyNumberFormat="1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15" xfId="0" applyBorder="1" applyAlignment="1">
      <alignment horizontal="left"/>
    </xf>
    <xf numFmtId="3" fontId="3" fillId="0" borderId="7" xfId="0" applyNumberFormat="1" applyFont="1" applyBorder="1" applyAlignment="1">
      <alignment horizontal="right"/>
    </xf>
    <xf numFmtId="3" fontId="3" fillId="0" borderId="8" xfId="0" applyNumberFormat="1" applyFont="1" applyBorder="1" applyAlignment="1">
      <alignment horizontal="right"/>
    </xf>
    <xf numFmtId="3" fontId="0" fillId="0" borderId="13" xfId="0" applyNumberFormat="1" applyBorder="1" applyAlignment="1">
      <alignment horizontal="left" vertical="center" wrapText="1"/>
    </xf>
    <xf numFmtId="0" fontId="0" fillId="0" borderId="15" xfId="0" applyBorder="1" applyAlignment="1">
      <alignment horizontal="left" wrapText="1"/>
    </xf>
    <xf numFmtId="3" fontId="0" fillId="0" borderId="11" xfId="0" applyNumberForma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3" fontId="2" fillId="0" borderId="4" xfId="0" applyNumberFormat="1" applyFont="1" applyBorder="1" applyAlignment="1">
      <alignment horizontal="right" wrapText="1"/>
    </xf>
    <xf numFmtId="0" fontId="2" fillId="0" borderId="0" xfId="0" applyFont="1" applyAlignment="1">
      <alignment horizontal="right" wrapText="1"/>
    </xf>
    <xf numFmtId="3" fontId="0" fillId="0" borderId="10" xfId="0" applyNumberForma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3" fontId="0" fillId="0" borderId="0" xfId="0" applyNumberFormat="1" applyBorder="1" applyAlignment="1">
      <alignment horizontal="left" wrapText="1"/>
    </xf>
    <xf numFmtId="3" fontId="0" fillId="0" borderId="7" xfId="0" applyNumberFormat="1" applyBorder="1" applyAlignment="1">
      <alignment horizontal="left" wrapText="1"/>
    </xf>
    <xf numFmtId="0" fontId="0" fillId="0" borderId="8" xfId="0" applyBorder="1" applyAlignment="1">
      <alignment horizontal="left" wrapText="1"/>
    </xf>
    <xf numFmtId="0" fontId="0" fillId="0" borderId="9" xfId="0" applyBorder="1" applyAlignment="1">
      <alignment horizontal="left" wrapText="1"/>
    </xf>
    <xf numFmtId="3" fontId="0" fillId="0" borderId="11" xfId="0" applyNumberFormat="1" applyBorder="1" applyAlignment="1">
      <alignment wrapText="1"/>
    </xf>
    <xf numFmtId="3" fontId="0" fillId="0" borderId="1" xfId="0" applyNumberFormat="1" applyBorder="1" applyAlignment="1">
      <alignment horizontal="left" wrapText="1"/>
    </xf>
    <xf numFmtId="0" fontId="0" fillId="0" borderId="2" xfId="0" applyBorder="1" applyAlignment="1">
      <alignment horizontal="left" wrapText="1"/>
    </xf>
    <xf numFmtId="3" fontId="0" fillId="0" borderId="10" xfId="0" applyNumberFormat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0" xfId="0" applyBorder="1" applyAlignment="1">
      <alignment horizontal="left" wrapText="1"/>
    </xf>
    <xf numFmtId="0" fontId="2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 wrapText="1"/>
    </xf>
    <xf numFmtId="3" fontId="2" fillId="0" borderId="13" xfId="0" applyNumberFormat="1" applyFont="1" applyBorder="1" applyAlignment="1">
      <alignment horizontal="center" vertical="center" wrapText="1"/>
    </xf>
    <xf numFmtId="3" fontId="9" fillId="0" borderId="5" xfId="0" applyNumberFormat="1" applyFont="1" applyBorder="1" applyAlignment="1">
      <alignment/>
    </xf>
    <xf numFmtId="3" fontId="9" fillId="0" borderId="0" xfId="0" applyNumberFormat="1" applyFont="1" applyBorder="1" applyAlignment="1">
      <alignment horizontal="right"/>
    </xf>
    <xf numFmtId="3" fontId="1" fillId="0" borderId="11" xfId="0" applyNumberFormat="1" applyFont="1" applyBorder="1" applyAlignment="1">
      <alignment horizontal="right"/>
    </xf>
    <xf numFmtId="3" fontId="9" fillId="0" borderId="11" xfId="0" applyNumberFormat="1" applyFont="1" applyBorder="1" applyAlignment="1">
      <alignment/>
    </xf>
    <xf numFmtId="3" fontId="2" fillId="0" borderId="3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tabSelected="1" workbookViewId="0" topLeftCell="A1">
      <selection activeCell="A1" sqref="A1:M1"/>
    </sheetView>
  </sheetViews>
  <sheetFormatPr defaultColWidth="11.421875" defaultRowHeight="12.75"/>
  <cols>
    <col min="1" max="1" width="14.7109375" style="0" customWidth="1"/>
    <col min="3" max="3" width="16.421875" style="0" customWidth="1"/>
    <col min="5" max="5" width="11.00390625" style="0" customWidth="1"/>
  </cols>
  <sheetData>
    <row r="1" spans="1:13" ht="28.5" customHeight="1">
      <c r="A1" s="34" t="s">
        <v>45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</row>
    <row r="2" spans="1:13" ht="17.25" customHeight="1">
      <c r="A2" s="36" t="s">
        <v>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</row>
    <row r="3" spans="1:13" ht="21.75" customHeight="1">
      <c r="A3" s="37" t="s">
        <v>1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</row>
    <row r="5" spans="1:13" ht="20.25" customHeight="1">
      <c r="A5" s="1"/>
      <c r="B5" s="72" t="s">
        <v>2</v>
      </c>
      <c r="C5" s="73"/>
      <c r="D5" s="74"/>
      <c r="E5" s="2"/>
      <c r="F5" s="3"/>
      <c r="G5" s="72" t="s">
        <v>3</v>
      </c>
      <c r="H5" s="73"/>
      <c r="I5" s="73"/>
      <c r="J5" s="73"/>
      <c r="K5" s="73"/>
      <c r="L5" s="73"/>
      <c r="M5" s="74"/>
    </row>
    <row r="6" spans="1:13" ht="38.25">
      <c r="A6" s="4"/>
      <c r="B6" s="5" t="s">
        <v>4</v>
      </c>
      <c r="C6" s="5" t="s">
        <v>5</v>
      </c>
      <c r="D6" s="5" t="s">
        <v>6</v>
      </c>
      <c r="E6" s="6"/>
      <c r="F6" s="7"/>
      <c r="G6" s="5" t="s">
        <v>60</v>
      </c>
      <c r="H6" s="5" t="s">
        <v>7</v>
      </c>
      <c r="I6" s="5" t="s">
        <v>8</v>
      </c>
      <c r="J6" s="5" t="s">
        <v>9</v>
      </c>
      <c r="K6" s="5" t="s">
        <v>10</v>
      </c>
      <c r="L6" s="5" t="s">
        <v>11</v>
      </c>
      <c r="M6" s="5" t="s">
        <v>12</v>
      </c>
    </row>
    <row r="7" spans="1:13" ht="19.5" customHeight="1">
      <c r="A7" s="8"/>
      <c r="B7" s="9">
        <v>76843</v>
      </c>
      <c r="C7" s="9">
        <v>12300</v>
      </c>
      <c r="D7" s="9">
        <v>30200</v>
      </c>
      <c r="E7" s="10"/>
      <c r="F7" s="11"/>
      <c r="G7" s="12">
        <v>182</v>
      </c>
      <c r="H7" s="12">
        <v>156</v>
      </c>
      <c r="I7" s="12">
        <v>104258</v>
      </c>
      <c r="J7" s="12">
        <f>SUM(G7:I7)</f>
        <v>104596</v>
      </c>
      <c r="K7" s="12">
        <v>46137</v>
      </c>
      <c r="L7" s="12">
        <v>264</v>
      </c>
      <c r="M7" s="12">
        <f>(K7-L7)</f>
        <v>45873</v>
      </c>
    </row>
    <row r="8" spans="1:13" ht="27" customHeight="1">
      <c r="A8" s="75" t="s">
        <v>13</v>
      </c>
      <c r="B8" s="75"/>
      <c r="C8" s="75"/>
      <c r="D8" s="75"/>
      <c r="E8" s="75"/>
      <c r="F8" s="76"/>
      <c r="G8" s="75" t="s">
        <v>14</v>
      </c>
      <c r="H8" s="75"/>
      <c r="I8" s="75"/>
      <c r="J8" s="75"/>
      <c r="K8" s="75"/>
      <c r="L8" s="75"/>
      <c r="M8" s="75"/>
    </row>
    <row r="9" spans="1:13" ht="15" customHeight="1">
      <c r="A9" s="13" t="s">
        <v>15</v>
      </c>
      <c r="B9" s="49"/>
      <c r="C9" s="50"/>
      <c r="D9" s="50"/>
      <c r="E9" s="55"/>
      <c r="F9" s="28">
        <v>6567</v>
      </c>
      <c r="G9" s="67" t="s">
        <v>49</v>
      </c>
      <c r="H9" s="68"/>
      <c r="I9" s="68"/>
      <c r="J9" s="68"/>
      <c r="K9" s="68"/>
      <c r="L9" s="68"/>
      <c r="M9" s="69">
        <v>13637</v>
      </c>
    </row>
    <row r="10" spans="1:13" ht="12.75">
      <c r="A10" s="15"/>
      <c r="B10" s="45" t="s">
        <v>16</v>
      </c>
      <c r="C10" s="71"/>
      <c r="D10" s="71"/>
      <c r="E10" s="16">
        <v>5946</v>
      </c>
      <c r="F10" s="28"/>
      <c r="G10" s="48"/>
      <c r="H10" s="46"/>
      <c r="I10" s="46"/>
      <c r="J10" s="46"/>
      <c r="K10" s="46"/>
      <c r="L10" s="46"/>
      <c r="M10" s="70"/>
    </row>
    <row r="11" spans="1:13" ht="12.75">
      <c r="A11" s="15"/>
      <c r="B11" s="45" t="s">
        <v>17</v>
      </c>
      <c r="C11" s="46"/>
      <c r="D11" s="46"/>
      <c r="E11" s="16">
        <v>1844</v>
      </c>
      <c r="F11" s="78" t="s">
        <v>61</v>
      </c>
      <c r="G11" s="45" t="s">
        <v>51</v>
      </c>
      <c r="H11" s="46"/>
      <c r="I11" s="46"/>
      <c r="J11" s="46"/>
      <c r="K11" s="46"/>
      <c r="L11" s="46"/>
      <c r="M11" s="66">
        <v>1217</v>
      </c>
    </row>
    <row r="12" spans="1:13" ht="12.75">
      <c r="A12" s="15" t="s">
        <v>18</v>
      </c>
      <c r="B12" s="45" t="s">
        <v>19</v>
      </c>
      <c r="C12" s="46"/>
      <c r="D12" s="46"/>
      <c r="E12" s="16">
        <v>2249</v>
      </c>
      <c r="F12" s="28">
        <f>SUM(E10:E13)</f>
        <v>13240</v>
      </c>
      <c r="G12" s="48"/>
      <c r="H12" s="46"/>
      <c r="I12" s="46"/>
      <c r="J12" s="46"/>
      <c r="K12" s="46"/>
      <c r="L12" s="46"/>
      <c r="M12" s="66"/>
    </row>
    <row r="13" spans="1:13" ht="12.75">
      <c r="A13" s="15"/>
      <c r="B13" s="63" t="s">
        <v>46</v>
      </c>
      <c r="C13" s="64"/>
      <c r="D13" s="65"/>
      <c r="E13" s="16">
        <v>3201</v>
      </c>
      <c r="F13" s="28"/>
      <c r="G13" s="45" t="s">
        <v>50</v>
      </c>
      <c r="H13" s="46"/>
      <c r="I13" s="46"/>
      <c r="J13" s="46"/>
      <c r="K13" s="46"/>
      <c r="L13" s="46"/>
      <c r="M13" s="66">
        <v>906</v>
      </c>
    </row>
    <row r="14" spans="1:13" ht="12.75">
      <c r="A14" s="17"/>
      <c r="B14" s="56" t="s">
        <v>20</v>
      </c>
      <c r="C14" s="18" t="s">
        <v>21</v>
      </c>
      <c r="D14" s="12">
        <v>17303</v>
      </c>
      <c r="E14" s="16"/>
      <c r="F14" s="28"/>
      <c r="G14" s="48"/>
      <c r="H14" s="46"/>
      <c r="I14" s="46"/>
      <c r="J14" s="46"/>
      <c r="K14" s="46"/>
      <c r="L14" s="46"/>
      <c r="M14" s="66"/>
    </row>
    <row r="15" spans="1:13" ht="12.75">
      <c r="A15" s="15"/>
      <c r="B15" s="61"/>
      <c r="C15" s="18" t="s">
        <v>22</v>
      </c>
      <c r="D15" s="16">
        <v>152</v>
      </c>
      <c r="E15" s="16">
        <f>SUM(D14:D16)</f>
        <v>18443</v>
      </c>
      <c r="F15" s="28"/>
      <c r="G15" s="45" t="s">
        <v>15</v>
      </c>
      <c r="H15" s="46"/>
      <c r="I15" s="46"/>
      <c r="J15" s="46"/>
      <c r="K15" s="46"/>
      <c r="L15" s="46"/>
      <c r="M15" s="16">
        <v>6567</v>
      </c>
    </row>
    <row r="16" spans="1:13" ht="12.75">
      <c r="A16" s="15"/>
      <c r="B16" s="57"/>
      <c r="C16" s="19" t="s">
        <v>23</v>
      </c>
      <c r="D16" s="20">
        <v>988</v>
      </c>
      <c r="E16" s="79" t="s">
        <v>64</v>
      </c>
      <c r="F16" s="28"/>
      <c r="G16" s="45" t="s">
        <v>18</v>
      </c>
      <c r="H16" s="46"/>
      <c r="I16" s="46"/>
      <c r="J16" s="46"/>
      <c r="K16" s="46"/>
      <c r="L16" s="46"/>
      <c r="M16" s="16">
        <v>13242</v>
      </c>
    </row>
    <row r="17" spans="1:13" ht="12.75">
      <c r="A17" s="15"/>
      <c r="B17" s="60" t="s">
        <v>24</v>
      </c>
      <c r="C17" s="21" t="s">
        <v>25</v>
      </c>
      <c r="D17" s="12">
        <v>1797</v>
      </c>
      <c r="E17" s="16"/>
      <c r="F17" s="28"/>
      <c r="G17" s="18"/>
      <c r="H17" s="62" t="s">
        <v>24</v>
      </c>
      <c r="I17" s="62"/>
      <c r="J17" s="62"/>
      <c r="K17" s="62"/>
      <c r="L17" s="62"/>
      <c r="M17" s="16">
        <v>2404</v>
      </c>
    </row>
    <row r="18" spans="1:13" ht="12.75">
      <c r="A18" s="15"/>
      <c r="B18" s="56"/>
      <c r="C18" s="18" t="s">
        <v>26</v>
      </c>
      <c r="D18" s="16">
        <v>588</v>
      </c>
      <c r="E18" s="16">
        <f>SUM(D17:D19)</f>
        <v>2402</v>
      </c>
      <c r="F18" s="28"/>
      <c r="G18" s="18" t="s">
        <v>28</v>
      </c>
      <c r="H18" s="62" t="s">
        <v>27</v>
      </c>
      <c r="I18" s="62"/>
      <c r="J18" s="62"/>
      <c r="K18" s="62"/>
      <c r="L18" s="62"/>
      <c r="M18" s="16">
        <v>1466</v>
      </c>
    </row>
    <row r="19" spans="1:13" ht="12.75">
      <c r="A19" s="15" t="s">
        <v>28</v>
      </c>
      <c r="B19" s="57"/>
      <c r="C19" s="19" t="s">
        <v>29</v>
      </c>
      <c r="D19" s="20">
        <v>17</v>
      </c>
      <c r="E19" s="79" t="s">
        <v>65</v>
      </c>
      <c r="F19" s="78" t="s">
        <v>62</v>
      </c>
      <c r="G19" s="18"/>
      <c r="H19" s="62" t="s">
        <v>30</v>
      </c>
      <c r="I19" s="62"/>
      <c r="J19" s="62"/>
      <c r="K19" s="62"/>
      <c r="L19" s="62"/>
      <c r="M19" s="16">
        <v>1097</v>
      </c>
    </row>
    <row r="20" spans="1:13" ht="12.75">
      <c r="A20" s="15"/>
      <c r="B20" s="60" t="s">
        <v>56</v>
      </c>
      <c r="C20" s="21" t="s">
        <v>31</v>
      </c>
      <c r="D20" s="18">
        <v>830</v>
      </c>
      <c r="E20" s="16"/>
      <c r="F20" s="28">
        <f>SUM(E15:E23)</f>
        <v>23406</v>
      </c>
      <c r="G20" s="18" t="s">
        <v>39</v>
      </c>
      <c r="H20" s="62" t="s">
        <v>32</v>
      </c>
      <c r="I20" s="62"/>
      <c r="J20" s="62"/>
      <c r="K20" s="62"/>
      <c r="L20" s="62"/>
      <c r="M20" s="16">
        <v>2465</v>
      </c>
    </row>
    <row r="21" spans="1:13" ht="12.75">
      <c r="A21" s="15"/>
      <c r="B21" s="61"/>
      <c r="C21" s="18" t="s">
        <v>57</v>
      </c>
      <c r="D21" s="18">
        <v>159</v>
      </c>
      <c r="E21" s="16">
        <f>SUM(D20:D22)</f>
        <v>1464</v>
      </c>
      <c r="F21" s="28"/>
      <c r="G21" s="18"/>
      <c r="H21" s="62" t="s">
        <v>33</v>
      </c>
      <c r="I21" s="62"/>
      <c r="J21" s="62"/>
      <c r="K21" s="62"/>
      <c r="L21" s="62"/>
      <c r="M21" s="16">
        <v>33</v>
      </c>
    </row>
    <row r="22" spans="1:13" ht="12.75">
      <c r="A22" s="15"/>
      <c r="B22" s="61"/>
      <c r="C22" s="18" t="s">
        <v>34</v>
      </c>
      <c r="D22" s="18">
        <v>475</v>
      </c>
      <c r="E22" s="79" t="s">
        <v>66</v>
      </c>
      <c r="F22" s="28"/>
      <c r="G22" s="58" t="s">
        <v>35</v>
      </c>
      <c r="H22" s="59"/>
      <c r="I22" s="59"/>
      <c r="J22" s="59"/>
      <c r="K22" s="59"/>
      <c r="L22" s="59"/>
      <c r="M22" s="13">
        <f>SUM(M9:M21)</f>
        <v>43034</v>
      </c>
    </row>
    <row r="23" spans="1:13" ht="12.75">
      <c r="A23" s="22"/>
      <c r="B23" s="54" t="s">
        <v>30</v>
      </c>
      <c r="C23" s="50"/>
      <c r="D23" s="55"/>
      <c r="E23" s="16">
        <v>1097</v>
      </c>
      <c r="F23" s="28"/>
      <c r="G23" s="45"/>
      <c r="H23" s="46"/>
      <c r="I23" s="46"/>
      <c r="J23" s="46"/>
      <c r="K23" s="46"/>
      <c r="L23" s="46"/>
      <c r="M23" s="80">
        <v>43037</v>
      </c>
    </row>
    <row r="24" spans="1:13" ht="25.5" customHeight="1">
      <c r="A24" s="17"/>
      <c r="B24" s="56" t="s">
        <v>32</v>
      </c>
      <c r="C24" s="23" t="s">
        <v>36</v>
      </c>
      <c r="D24" s="12">
        <v>296</v>
      </c>
      <c r="E24" s="16"/>
      <c r="F24" s="28"/>
      <c r="G24" s="45" t="s">
        <v>47</v>
      </c>
      <c r="H24" s="46"/>
      <c r="I24" s="46"/>
      <c r="J24" s="46"/>
      <c r="K24" s="46"/>
      <c r="L24" s="46"/>
      <c r="M24" s="13">
        <v>264</v>
      </c>
    </row>
    <row r="25" spans="1:13" ht="12.75">
      <c r="A25" s="15"/>
      <c r="B25" s="57"/>
      <c r="C25" s="20" t="s">
        <v>38</v>
      </c>
      <c r="D25" s="20">
        <v>2169</v>
      </c>
      <c r="E25" s="16">
        <f>(D24+D25)</f>
        <v>2465</v>
      </c>
      <c r="F25" s="28"/>
      <c r="G25" s="58" t="s">
        <v>37</v>
      </c>
      <c r="H25" s="59"/>
      <c r="I25" s="59"/>
      <c r="J25" s="59"/>
      <c r="K25" s="59"/>
      <c r="L25" s="59"/>
      <c r="M25" s="13">
        <f>(M22-M24)</f>
        <v>42770</v>
      </c>
    </row>
    <row r="26" spans="1:13" ht="12.75">
      <c r="A26" s="15" t="s">
        <v>39</v>
      </c>
      <c r="B26" s="42" t="s">
        <v>33</v>
      </c>
      <c r="C26" s="21" t="s">
        <v>40</v>
      </c>
      <c r="D26" s="12">
        <v>4</v>
      </c>
      <c r="E26" s="16"/>
      <c r="F26" s="28"/>
      <c r="G26" s="18"/>
      <c r="H26" s="14"/>
      <c r="I26" s="14"/>
      <c r="J26" s="14"/>
      <c r="K26" s="14"/>
      <c r="L26" s="14"/>
      <c r="M26" s="77">
        <v>42773</v>
      </c>
    </row>
    <row r="27" spans="1:13" ht="12.75">
      <c r="A27" s="16"/>
      <c r="B27" s="43"/>
      <c r="C27" s="24" t="s">
        <v>41</v>
      </c>
      <c r="D27" s="16">
        <v>13</v>
      </c>
      <c r="E27" s="16">
        <f>SUM(D26:D29)</f>
        <v>32</v>
      </c>
      <c r="F27" s="78" t="s">
        <v>63</v>
      </c>
      <c r="G27" s="58"/>
      <c r="H27" s="59"/>
      <c r="I27" s="59"/>
      <c r="J27" s="59"/>
      <c r="K27" s="59"/>
      <c r="L27" s="59"/>
      <c r="M27" s="81"/>
    </row>
    <row r="28" spans="1:13" ht="12.75">
      <c r="A28" s="16"/>
      <c r="B28" s="44"/>
      <c r="C28" s="25" t="s">
        <v>42</v>
      </c>
      <c r="D28" s="20">
        <v>15</v>
      </c>
      <c r="E28" s="79" t="s">
        <v>67</v>
      </c>
      <c r="F28" s="28">
        <f>SUM(E25:E29)</f>
        <v>2913</v>
      </c>
      <c r="G28" s="45" t="s">
        <v>48</v>
      </c>
      <c r="H28" s="46"/>
      <c r="I28" s="46"/>
      <c r="J28" s="46"/>
      <c r="K28" s="46"/>
      <c r="L28" s="46"/>
      <c r="M28" s="47"/>
    </row>
    <row r="29" spans="1:13" ht="12.75">
      <c r="A29" s="20"/>
      <c r="B29" s="49" t="s">
        <v>43</v>
      </c>
      <c r="C29" s="50"/>
      <c r="D29" s="51"/>
      <c r="E29" s="20">
        <v>416</v>
      </c>
      <c r="F29" s="14"/>
      <c r="G29" s="48"/>
      <c r="H29" s="46"/>
      <c r="I29" s="46"/>
      <c r="J29" s="46"/>
      <c r="K29" s="46"/>
      <c r="L29" s="46"/>
      <c r="M29" s="47"/>
    </row>
    <row r="30" spans="1:13" ht="15">
      <c r="A30" s="52" t="s">
        <v>44</v>
      </c>
      <c r="B30" s="53"/>
      <c r="C30" s="53"/>
      <c r="D30" s="53"/>
      <c r="E30" s="53"/>
      <c r="F30" s="13">
        <f>SUM(F9:F28)</f>
        <v>46126</v>
      </c>
      <c r="G30" s="19"/>
      <c r="H30" s="26"/>
      <c r="I30" s="26"/>
      <c r="J30" s="26"/>
      <c r="K30" s="26"/>
      <c r="L30" s="26"/>
      <c r="M30" s="27"/>
    </row>
    <row r="31" ht="12.75">
      <c r="F31" s="77">
        <v>46137</v>
      </c>
    </row>
    <row r="32" spans="1:13" ht="20.25" customHeight="1">
      <c r="A32" s="38" t="s">
        <v>52</v>
      </c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</row>
    <row r="33" spans="1:13" ht="28.5" customHeight="1">
      <c r="A33" s="39" t="s">
        <v>53</v>
      </c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</row>
    <row r="36" spans="1:13" ht="12.75">
      <c r="A36" s="40" t="s">
        <v>58</v>
      </c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</row>
    <row r="37" spans="1:13" ht="12.75">
      <c r="A37" s="41" t="s">
        <v>54</v>
      </c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</row>
    <row r="39" spans="1:13" ht="28.5" customHeight="1">
      <c r="A39" s="31" t="s">
        <v>59</v>
      </c>
      <c r="B39" s="32"/>
      <c r="C39" s="32"/>
      <c r="D39" s="32"/>
      <c r="E39" s="32"/>
      <c r="F39" s="33"/>
      <c r="G39" s="33"/>
      <c r="H39" s="33"/>
      <c r="I39" s="33"/>
      <c r="J39" s="33"/>
      <c r="K39" s="33"/>
      <c r="L39" s="33"/>
      <c r="M39" s="33"/>
    </row>
    <row r="40" ht="15.75">
      <c r="A40" s="29"/>
    </row>
    <row r="41" spans="1:2" ht="12.75">
      <c r="A41" s="30" t="s">
        <v>55</v>
      </c>
      <c r="B41" s="30"/>
    </row>
  </sheetData>
  <mergeCells count="45">
    <mergeCell ref="B5:D5"/>
    <mergeCell ref="G5:M5"/>
    <mergeCell ref="A8:F8"/>
    <mergeCell ref="G8:M8"/>
    <mergeCell ref="B9:E9"/>
    <mergeCell ref="G9:L10"/>
    <mergeCell ref="M9:M10"/>
    <mergeCell ref="B10:D10"/>
    <mergeCell ref="B11:D11"/>
    <mergeCell ref="G11:L12"/>
    <mergeCell ref="M11:M12"/>
    <mergeCell ref="B12:D12"/>
    <mergeCell ref="B13:D13"/>
    <mergeCell ref="G13:L14"/>
    <mergeCell ref="M13:M14"/>
    <mergeCell ref="B14:B16"/>
    <mergeCell ref="G15:L15"/>
    <mergeCell ref="G16:L16"/>
    <mergeCell ref="B17:B19"/>
    <mergeCell ref="H17:L17"/>
    <mergeCell ref="H18:L18"/>
    <mergeCell ref="H19:L19"/>
    <mergeCell ref="B20:B22"/>
    <mergeCell ref="H20:L20"/>
    <mergeCell ref="H21:L21"/>
    <mergeCell ref="G22:L22"/>
    <mergeCell ref="G28:M29"/>
    <mergeCell ref="B29:D29"/>
    <mergeCell ref="A30:E30"/>
    <mergeCell ref="B23:D23"/>
    <mergeCell ref="G23:L23"/>
    <mergeCell ref="B24:B25"/>
    <mergeCell ref="G24:L24"/>
    <mergeCell ref="G27:L27"/>
    <mergeCell ref="G25:L25"/>
    <mergeCell ref="A41:B41"/>
    <mergeCell ref="A39:M39"/>
    <mergeCell ref="A1:M1"/>
    <mergeCell ref="A2:M2"/>
    <mergeCell ref="A3:M3"/>
    <mergeCell ref="A32:M32"/>
    <mergeCell ref="A33:M33"/>
    <mergeCell ref="A36:M36"/>
    <mergeCell ref="A37:M37"/>
    <mergeCell ref="B26:B28"/>
  </mergeCells>
  <printOptions horizontalCentered="1" verticalCentered="1"/>
  <pageMargins left="0" right="0" top="0" bottom="0" header="0" footer="0"/>
  <pageSetup horizontalDpi="600" verticalDpi="600" orientation="landscape" scale="85" r:id="rId1"/>
  <headerFooter alignWithMargins="0">
    <oddFooter>&amp;C&amp;F&amp;R&amp;P</oddFooter>
  </headerFooter>
  <ignoredErrors>
    <ignoredError sqref="E24:E27 E15 E17:E18 E20:E2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 COLEGIO DE MEXICO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Unidad de Computo</dc:creator>
  <cp:keywords/>
  <dc:description/>
  <cp:lastModifiedBy>Unidad de Computo</cp:lastModifiedBy>
  <cp:lastPrinted>2003-08-27T15:54:25Z</cp:lastPrinted>
  <dcterms:created xsi:type="dcterms:W3CDTF">2002-06-07T16:37:30Z</dcterms:created>
  <dcterms:modified xsi:type="dcterms:W3CDTF">2003-08-27T15:54:30Z</dcterms:modified>
  <cp:category/>
  <cp:version/>
  <cp:contentType/>
  <cp:contentStatus/>
</cp:coreProperties>
</file>