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<sst xmlns="http://schemas.openxmlformats.org/spreadsheetml/2006/main" count="110" uniqueCount="109">
  <si>
    <t>INGRESOS.</t>
  </si>
  <si>
    <t>Administraciones.</t>
  </si>
  <si>
    <t>La administracion general</t>
  </si>
  <si>
    <t>Campeche</t>
  </si>
  <si>
    <t>Córdoba</t>
  </si>
  <si>
    <t>Cuidad Victoria</t>
  </si>
  <si>
    <t>Cuidad Bravos</t>
  </si>
  <si>
    <t>Cuautitlan</t>
  </si>
  <si>
    <t>Cuernavaca</t>
  </si>
  <si>
    <t>Chalco</t>
  </si>
  <si>
    <t>Chiapas</t>
  </si>
  <si>
    <t>Chihuahua</t>
  </si>
  <si>
    <t>Durango</t>
  </si>
  <si>
    <t>Guanajuato</t>
  </si>
  <si>
    <t>Guadalajara</t>
  </si>
  <si>
    <t>Guadalupe</t>
  </si>
  <si>
    <t>Hermosillo</t>
  </si>
  <si>
    <t>Huejutla</t>
  </si>
  <si>
    <t>Jalapa</t>
  </si>
  <si>
    <t>Lerma</t>
  </si>
  <si>
    <t>Leona Vicario</t>
  </si>
  <si>
    <t>Maravatio</t>
  </si>
  <si>
    <t>Matamoros</t>
  </si>
  <si>
    <t>Morelia</t>
  </si>
  <si>
    <t>Mérida</t>
  </si>
  <si>
    <t>Monterrey</t>
  </si>
  <si>
    <t>Orizava</t>
  </si>
  <si>
    <t>Pachuca</t>
  </si>
  <si>
    <t>Puebla</t>
  </si>
  <si>
    <t>Querétaro</t>
  </si>
  <si>
    <t>Rosario</t>
  </si>
  <si>
    <t>San Luis Potosí</t>
  </si>
  <si>
    <t>Soyaniquilpan</t>
  </si>
  <si>
    <t>Sultepec</t>
  </si>
  <si>
    <t>Tabasco</t>
  </si>
  <si>
    <t>Tacubaya</t>
  </si>
  <si>
    <t>Temascaltepec</t>
  </si>
  <si>
    <t>Toluca</t>
  </si>
  <si>
    <t>Tlalpujahua</t>
  </si>
  <si>
    <t>Tulancingo</t>
  </si>
  <si>
    <t>Tula</t>
  </si>
  <si>
    <t>Ixtlahuaca</t>
  </si>
  <si>
    <t>Veracruz</t>
  </si>
  <si>
    <t>Zacatecas</t>
  </si>
  <si>
    <t>Derecho de apartado.</t>
  </si>
  <si>
    <t>TOTAL.</t>
  </si>
  <si>
    <t>Sueldos fijos.</t>
  </si>
  <si>
    <t>EGRESOS POR GASTOS DE ADMINISTRACION.</t>
  </si>
  <si>
    <t>Ayudas de costas.</t>
  </si>
  <si>
    <t>Mitad del derecho de apartado.</t>
  </si>
  <si>
    <t>Tanto por ciento á los carteros.</t>
  </si>
  <si>
    <t>Alquiler de casa.</t>
  </si>
  <si>
    <t>Gastos de oficio.</t>
  </si>
  <si>
    <t>Productos líquidos.</t>
  </si>
  <si>
    <t>DEFICIT.</t>
  </si>
  <si>
    <t>Importa el cargo</t>
  </si>
  <si>
    <t>Id. la data</t>
  </si>
  <si>
    <t>Gastos de administracion</t>
  </si>
  <si>
    <t>Líquido en algunas administraciones</t>
  </si>
  <si>
    <t>Déficit en algunas administraciones</t>
  </si>
  <si>
    <t>IGUAL</t>
  </si>
  <si>
    <t>COMPARACION</t>
  </si>
  <si>
    <t>CANTIDADES REUNIDAS PARA LA INVERSION.</t>
  </si>
  <si>
    <t>INVERSION.</t>
  </si>
  <si>
    <t>Existencia de 1849</t>
  </si>
  <si>
    <t>Socorros que recibieron de otras administraciones sus estraordinarios</t>
  </si>
  <si>
    <t>Contribuciones de los empleados de la renta</t>
  </si>
  <si>
    <t>Depósitos y otros enteros estraordinarios</t>
  </si>
  <si>
    <t>Devoluciones, deudas y gastos estraordinarios pagados</t>
  </si>
  <si>
    <t>Correspondencia de oficio</t>
  </si>
  <si>
    <t>Suplementos y alcances satisfechos</t>
  </si>
  <si>
    <t>Socorros y ajustes á estraordinarios del servicio</t>
  </si>
  <si>
    <t>Pensiones de jubilaciones y cesantes</t>
  </si>
  <si>
    <t>Enterado en tesorerías</t>
  </si>
  <si>
    <t>Déficit en los gastos de administracion</t>
  </si>
  <si>
    <t>Sobrante de algunas administraciones</t>
  </si>
  <si>
    <t>Elaboró: Erika M. Márquez M.</t>
  </si>
  <si>
    <t>Acapulco</t>
  </si>
  <si>
    <t>Santa-Anna de Tamaulipas</t>
  </si>
  <si>
    <t>Tepeji del Rio</t>
  </si>
  <si>
    <t>Tlalpan</t>
  </si>
  <si>
    <t>NOTA</t>
  </si>
  <si>
    <t>Renta Nacional de Correos</t>
  </si>
  <si>
    <t>Corresponden-cia beneficiada, franqueada y denunciada.</t>
  </si>
  <si>
    <t>Tanto por ciento de los administrado-res.</t>
  </si>
  <si>
    <t>Gratificacio-nes.</t>
  </si>
  <si>
    <t>Numero 14.</t>
  </si>
  <si>
    <t>Salarios de correos ordinarios.</t>
  </si>
  <si>
    <t>ESTADO general que manifiesta los ingresos que ella ha tenido en el segundo año económico de hacienda, corrido de 1° de Julio de 1849 á fin de Junio de 1850, pormenorizados los ramos que forman y los egresos por solo gastos de administracion para deducir el producto líquido, sacado todo de las constancias respectivas que obran en la administración general del ramo.</t>
  </si>
  <si>
    <t>Apaña</t>
  </si>
  <si>
    <t>Oaxaca</t>
  </si>
  <si>
    <t>Auxilios recibidos de las tesorerías y oficinas de la renta</t>
  </si>
  <si>
    <t>Las administraciones que constan en blanco en el Estado no han podido remitir los suyos por causas que produjo la epidemia del Cholera, falleciendo algunas administradores otros por enfermedad, y dos de ellos para quienes no se han tomado providencias severas que los haga cumplir.</t>
  </si>
  <si>
    <t>Postas.</t>
  </si>
  <si>
    <t>Producto líquido de todas las administraciones en el segundo año económico de la segunda época de la federación, corrido de 1° de Julio de 1849 á fin de Junio de 1850 y las sumas que forman las … é invertidas de gastos estraordinarios.</t>
  </si>
  <si>
    <t>Producto sobrante en Julio de 1850</t>
  </si>
  <si>
    <t>Descuento del monte- pío</t>
  </si>
  <si>
    <t>Pagados por monte-pío de oficinas á viuda y huérfanos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</si>
  <si>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</si>
  <si>
    <t>V° B°</t>
  </si>
  <si>
    <t>Anaya</t>
  </si>
  <si>
    <t>Pedro José Lanuza</t>
  </si>
  <si>
    <t>Tercera parte de extraordinarios de particulares y licencias para correr la posta.</t>
  </si>
  <si>
    <t>Tercera parte de extraordina-rios del servicio.</t>
  </si>
  <si>
    <t>Renta en comun ó ingresos extraordina-rios</t>
  </si>
  <si>
    <t>Correspon-dencia de los empleados de la renta.</t>
  </si>
  <si>
    <t>Renta en comun y egresos extraordi-narios</t>
  </si>
  <si>
    <t>Entregado en la administracion general</t>
  </si>
  <si>
    <t>Contaduría general de la renta de correos. Diciembre 26 de 1850.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</si>
</sst>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4" fillId="0" borderId="12" xfId="0" applyNumberFormat="1" applyFont="1" applyBorder="1" applyAlignment="1">
      <alignment horizontal="centerContinuous" vertical="center" wrapText="1"/>
    </xf>
    <xf numFmtId="3" fontId="0" fillId="0" borderId="13" xfId="0" applyNumberForma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Continuous" vertical="center" wrapText="1"/>
    </xf>
    <xf numFmtId="3" fontId="0" fillId="0" borderId="15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0" fillId="0" borderId="11" xfId="0" applyNumberFormat="1" applyBorder="1" applyAlignment="1">
      <alignment horizontal="left" wrapText="1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8" fillId="0" borderId="12" xfId="0" applyNumberFormat="1" applyFont="1" applyFill="1" applyBorder="1" applyAlignment="1">
      <alignment horizontal="centerContinuous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3">
      <selection activeCell="H5" sqref="H5:V5"/>
    </sheetView>
  </sheetViews>
  <sheetFormatPr defaultColWidth="11.421875" defaultRowHeight="12.75"/>
  <cols>
    <col min="1" max="1" width="21.00390625" style="0" customWidth="1"/>
    <col min="2" max="2" width="12.421875" style="0" customWidth="1"/>
    <col min="4" max="4" width="13.140625" style="0" customWidth="1"/>
    <col min="5" max="5" width="9.57421875" style="0" customWidth="1"/>
    <col min="6" max="6" width="10.57421875" style="0" customWidth="1"/>
    <col min="7" max="7" width="9.7109375" style="0" customWidth="1"/>
    <col min="8" max="8" width="11.140625" style="0" customWidth="1"/>
    <col min="9" max="9" width="9.28125" style="0" customWidth="1"/>
    <col min="10" max="10" width="12.421875" style="0" customWidth="1"/>
    <col min="11" max="11" width="9.8515625" style="0" customWidth="1"/>
    <col min="12" max="12" width="8.7109375" style="0" customWidth="1"/>
    <col min="13" max="13" width="9.7109375" style="0" customWidth="1"/>
    <col min="14" max="14" width="9.8515625" style="0" customWidth="1"/>
    <col min="15" max="15" width="8.7109375" style="0" customWidth="1"/>
    <col min="16" max="16" width="8.8515625" style="0" customWidth="1"/>
    <col min="18" max="18" width="10.8515625" style="0" customWidth="1"/>
    <col min="19" max="19" width="10.7109375" style="0" customWidth="1"/>
    <col min="20" max="20" width="10.57421875" style="0" customWidth="1"/>
    <col min="21" max="21" width="10.28125" style="0" customWidth="1"/>
    <col min="22" max="22" width="10.8515625" style="0" customWidth="1"/>
  </cols>
  <sheetData>
    <row r="1" spans="1:22" ht="19.5" customHeight="1">
      <c r="A1" s="16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9.5" customHeight="1">
      <c r="A2" s="24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8.5" customHeight="1">
      <c r="A3" s="18" t="s">
        <v>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5" spans="1:22" ht="18" customHeight="1">
      <c r="A5" s="19" t="s">
        <v>0</v>
      </c>
      <c r="B5" s="20"/>
      <c r="C5" s="20"/>
      <c r="D5" s="20"/>
      <c r="E5" s="20"/>
      <c r="F5" s="20"/>
      <c r="G5" s="20"/>
      <c r="H5" s="21" t="s">
        <v>47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ht="70.5" customHeight="1">
      <c r="A6" s="5" t="s">
        <v>1</v>
      </c>
      <c r="B6" s="13" t="s">
        <v>83</v>
      </c>
      <c r="C6" s="13" t="s">
        <v>103</v>
      </c>
      <c r="D6" s="13" t="s">
        <v>102</v>
      </c>
      <c r="E6" s="13" t="s">
        <v>44</v>
      </c>
      <c r="F6" s="13" t="s">
        <v>104</v>
      </c>
      <c r="G6" s="13" t="s">
        <v>45</v>
      </c>
      <c r="H6" s="13" t="s">
        <v>105</v>
      </c>
      <c r="I6" s="13" t="s">
        <v>46</v>
      </c>
      <c r="J6" s="13" t="s">
        <v>84</v>
      </c>
      <c r="K6" s="13" t="s">
        <v>87</v>
      </c>
      <c r="L6" s="13" t="s">
        <v>48</v>
      </c>
      <c r="M6" s="73" t="s">
        <v>49</v>
      </c>
      <c r="N6" s="73" t="s">
        <v>50</v>
      </c>
      <c r="O6" s="73" t="s">
        <v>51</v>
      </c>
      <c r="P6" s="73" t="s">
        <v>52</v>
      </c>
      <c r="Q6" s="73" t="s">
        <v>93</v>
      </c>
      <c r="R6" s="73" t="s">
        <v>85</v>
      </c>
      <c r="S6" s="73" t="s">
        <v>106</v>
      </c>
      <c r="T6" s="73" t="s">
        <v>45</v>
      </c>
      <c r="U6" s="73" t="s">
        <v>53</v>
      </c>
      <c r="V6" s="73" t="s">
        <v>54</v>
      </c>
    </row>
    <row r="7" spans="1:22" ht="25.5">
      <c r="A7" s="72" t="s">
        <v>2</v>
      </c>
      <c r="B7" s="1">
        <v>98043</v>
      </c>
      <c r="C7" s="1">
        <v>3048</v>
      </c>
      <c r="D7" s="1">
        <v>831</v>
      </c>
      <c r="E7" s="1">
        <v>2216</v>
      </c>
      <c r="F7" s="1">
        <v>1121</v>
      </c>
      <c r="G7" s="1">
        <f>SUM(B7:F7)</f>
        <v>105259</v>
      </c>
      <c r="H7" s="1">
        <v>1104</v>
      </c>
      <c r="I7" s="1">
        <v>20166</v>
      </c>
      <c r="J7" s="1"/>
      <c r="K7" s="1">
        <v>7544</v>
      </c>
      <c r="L7" s="1">
        <v>1032</v>
      </c>
      <c r="M7" s="1">
        <v>1035</v>
      </c>
      <c r="N7" s="1">
        <v>360</v>
      </c>
      <c r="O7" s="1">
        <v>4996</v>
      </c>
      <c r="P7" s="1">
        <v>4300</v>
      </c>
      <c r="Q7" s="1">
        <v>37495</v>
      </c>
      <c r="R7" s="1">
        <v>96</v>
      </c>
      <c r="S7" s="1">
        <v>1495</v>
      </c>
      <c r="T7" s="1">
        <f>SUM(H7:S7)</f>
        <v>79623</v>
      </c>
      <c r="U7" s="1">
        <f>(G7-T7)</f>
        <v>25636</v>
      </c>
      <c r="V7" s="1"/>
    </row>
    <row r="8" spans="1:22" ht="12.75">
      <c r="A8" s="1" t="s">
        <v>77</v>
      </c>
      <c r="B8" s="1">
        <v>1241</v>
      </c>
      <c r="C8" s="1">
        <v>63</v>
      </c>
      <c r="D8" s="1"/>
      <c r="E8" s="1"/>
      <c r="F8" s="1"/>
      <c r="G8" s="1">
        <f aca="true" t="shared" si="0" ref="G8:G54">SUM(B8:F8)</f>
        <v>1304</v>
      </c>
      <c r="H8" s="1">
        <v>42</v>
      </c>
      <c r="I8" s="1"/>
      <c r="J8" s="1">
        <v>197</v>
      </c>
      <c r="K8" s="1">
        <v>1353</v>
      </c>
      <c r="L8" s="1"/>
      <c r="M8" s="1"/>
      <c r="N8" s="1"/>
      <c r="O8" s="1">
        <v>170</v>
      </c>
      <c r="P8" s="1">
        <v>75</v>
      </c>
      <c r="Q8" s="1"/>
      <c r="R8" s="1"/>
      <c r="S8" s="1"/>
      <c r="T8" s="1">
        <f aca="true" t="shared" si="1" ref="T8:T54">SUM(H8:S8)</f>
        <v>1837</v>
      </c>
      <c r="U8" s="1"/>
      <c r="V8" s="1">
        <v>534</v>
      </c>
    </row>
    <row r="9" spans="1:22" ht="12.75">
      <c r="A9" s="12" t="s">
        <v>89</v>
      </c>
      <c r="B9" s="1">
        <v>423</v>
      </c>
      <c r="C9" s="1">
        <v>45</v>
      </c>
      <c r="D9" s="1"/>
      <c r="E9" s="1"/>
      <c r="F9" s="1"/>
      <c r="G9" s="1">
        <f t="shared" si="0"/>
        <v>468</v>
      </c>
      <c r="H9" s="1">
        <v>16</v>
      </c>
      <c r="I9" s="1"/>
      <c r="J9" s="1">
        <v>40</v>
      </c>
      <c r="K9" s="1">
        <v>150</v>
      </c>
      <c r="L9" s="1"/>
      <c r="M9" s="1"/>
      <c r="N9" s="1"/>
      <c r="O9" s="1"/>
      <c r="P9" s="1">
        <v>12</v>
      </c>
      <c r="Q9" s="1"/>
      <c r="R9" s="1"/>
      <c r="S9" s="1">
        <v>25</v>
      </c>
      <c r="T9" s="1">
        <f t="shared" si="1"/>
        <v>243</v>
      </c>
      <c r="U9" s="1">
        <f aca="true" t="shared" si="2" ref="U9:U54">(G9-T9)</f>
        <v>225</v>
      </c>
      <c r="V9" s="1"/>
    </row>
    <row r="10" spans="1:22" ht="12.75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f t="shared" si="1"/>
        <v>0</v>
      </c>
      <c r="U10" s="1"/>
      <c r="V10" s="1"/>
    </row>
    <row r="11" spans="1:22" ht="12.75">
      <c r="A11" s="1" t="s">
        <v>4</v>
      </c>
      <c r="B11" s="1">
        <v>2181</v>
      </c>
      <c r="C11" s="1"/>
      <c r="D11" s="1"/>
      <c r="E11" s="1"/>
      <c r="F11" s="1">
        <v>103</v>
      </c>
      <c r="G11" s="1">
        <f t="shared" si="0"/>
        <v>2284</v>
      </c>
      <c r="H11" s="1">
        <v>49</v>
      </c>
      <c r="I11" s="1">
        <v>500</v>
      </c>
      <c r="J11" s="1">
        <v>49</v>
      </c>
      <c r="K11" s="1">
        <v>1361</v>
      </c>
      <c r="L11" s="1"/>
      <c r="M11" s="1"/>
      <c r="N11" s="1"/>
      <c r="O11" s="1">
        <v>180</v>
      </c>
      <c r="P11" s="1">
        <v>114</v>
      </c>
      <c r="Q11" s="1"/>
      <c r="R11" s="1"/>
      <c r="S11" s="1"/>
      <c r="T11" s="1">
        <f t="shared" si="1"/>
        <v>2253</v>
      </c>
      <c r="U11" s="1">
        <f t="shared" si="2"/>
        <v>31</v>
      </c>
      <c r="V11" s="1"/>
    </row>
    <row r="12" spans="1:22" ht="12.75">
      <c r="A12" s="1" t="s">
        <v>5</v>
      </c>
      <c r="B12" s="1">
        <v>1633</v>
      </c>
      <c r="C12" s="1"/>
      <c r="D12" s="1"/>
      <c r="E12" s="1"/>
      <c r="F12" s="1"/>
      <c r="G12" s="1">
        <f t="shared" si="0"/>
        <v>1633</v>
      </c>
      <c r="H12" s="1">
        <v>54</v>
      </c>
      <c r="I12" s="1"/>
      <c r="J12" s="1">
        <v>154</v>
      </c>
      <c r="K12" s="1">
        <v>1029</v>
      </c>
      <c r="L12" s="1"/>
      <c r="M12" s="1"/>
      <c r="N12" s="1"/>
      <c r="O12" s="1"/>
      <c r="P12" s="1">
        <v>139</v>
      </c>
      <c r="Q12" s="1"/>
      <c r="R12" s="1"/>
      <c r="S12" s="1"/>
      <c r="T12" s="1">
        <f t="shared" si="1"/>
        <v>1376</v>
      </c>
      <c r="U12" s="1">
        <f t="shared" si="2"/>
        <v>257</v>
      </c>
      <c r="V12" s="1"/>
    </row>
    <row r="13" spans="1:22" ht="12.7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 t="shared" si="1"/>
        <v>0</v>
      </c>
      <c r="U13" s="1"/>
      <c r="V13" s="1"/>
    </row>
    <row r="14" spans="1:22" ht="12.75">
      <c r="A14" s="1" t="s">
        <v>7</v>
      </c>
      <c r="B14" s="1">
        <v>371</v>
      </c>
      <c r="C14" s="1"/>
      <c r="D14" s="1"/>
      <c r="E14" s="1"/>
      <c r="F14" s="1">
        <v>472</v>
      </c>
      <c r="G14" s="1">
        <f t="shared" si="0"/>
        <v>843</v>
      </c>
      <c r="H14" s="1">
        <v>26</v>
      </c>
      <c r="I14" s="1"/>
      <c r="J14" s="1">
        <v>31</v>
      </c>
      <c r="K14" s="1"/>
      <c r="L14" s="1"/>
      <c r="M14" s="1"/>
      <c r="N14" s="1"/>
      <c r="O14" s="1"/>
      <c r="P14" s="1">
        <v>31</v>
      </c>
      <c r="Q14" s="1"/>
      <c r="R14" s="1"/>
      <c r="S14" s="1">
        <v>347</v>
      </c>
      <c r="T14" s="1">
        <f t="shared" si="1"/>
        <v>435</v>
      </c>
      <c r="U14" s="1">
        <f t="shared" si="2"/>
        <v>408</v>
      </c>
      <c r="V14" s="1"/>
    </row>
    <row r="15" spans="1:22" ht="12.75">
      <c r="A15" s="1" t="s">
        <v>8</v>
      </c>
      <c r="B15" s="1">
        <v>2628</v>
      </c>
      <c r="C15" s="1">
        <v>104</v>
      </c>
      <c r="D15" s="1"/>
      <c r="E15" s="1"/>
      <c r="F15" s="1">
        <v>900</v>
      </c>
      <c r="G15" s="1">
        <f t="shared" si="0"/>
        <v>3632</v>
      </c>
      <c r="H15" s="1">
        <v>58</v>
      </c>
      <c r="I15" s="1"/>
      <c r="J15" s="1">
        <v>251</v>
      </c>
      <c r="K15" s="1">
        <v>1429</v>
      </c>
      <c r="L15" s="1">
        <v>2</v>
      </c>
      <c r="M15" s="1"/>
      <c r="N15" s="1">
        <v>8</v>
      </c>
      <c r="O15" s="1"/>
      <c r="P15" s="1">
        <v>138</v>
      </c>
      <c r="Q15" s="1"/>
      <c r="R15" s="1"/>
      <c r="S15" s="1">
        <v>2307</v>
      </c>
      <c r="T15" s="1">
        <f t="shared" si="1"/>
        <v>4193</v>
      </c>
      <c r="U15" s="1"/>
      <c r="V15" s="1">
        <v>561</v>
      </c>
    </row>
    <row r="16" spans="1:22" ht="12.75">
      <c r="A16" s="1" t="s">
        <v>9</v>
      </c>
      <c r="B16" s="1">
        <v>1216</v>
      </c>
      <c r="C16" s="1">
        <v>16</v>
      </c>
      <c r="D16" s="1"/>
      <c r="E16" s="1"/>
      <c r="F16" s="1">
        <v>350</v>
      </c>
      <c r="G16" s="1">
        <f t="shared" si="0"/>
        <v>1582</v>
      </c>
      <c r="H16" s="1">
        <v>85</v>
      </c>
      <c r="I16" s="1">
        <v>120</v>
      </c>
      <c r="J16" s="1">
        <v>104</v>
      </c>
      <c r="K16" s="1">
        <v>889</v>
      </c>
      <c r="L16" s="1">
        <v>8</v>
      </c>
      <c r="M16" s="1"/>
      <c r="N16" s="1"/>
      <c r="O16" s="1"/>
      <c r="P16" s="1">
        <v>71</v>
      </c>
      <c r="Q16" s="1"/>
      <c r="R16" s="1"/>
      <c r="S16" s="1">
        <v>105</v>
      </c>
      <c r="T16" s="1">
        <f t="shared" si="1"/>
        <v>1382</v>
      </c>
      <c r="U16" s="1">
        <f t="shared" si="2"/>
        <v>200</v>
      </c>
      <c r="V16" s="1"/>
    </row>
    <row r="17" spans="1:22" ht="12.75">
      <c r="A17" s="1" t="s">
        <v>10</v>
      </c>
      <c r="B17" s="1">
        <v>1126</v>
      </c>
      <c r="C17" s="1">
        <v>21</v>
      </c>
      <c r="D17" s="1"/>
      <c r="E17" s="1"/>
      <c r="F17" s="1">
        <v>1526</v>
      </c>
      <c r="G17" s="1">
        <f t="shared" si="0"/>
        <v>2673</v>
      </c>
      <c r="H17" s="1">
        <v>35</v>
      </c>
      <c r="I17" s="1"/>
      <c r="J17" s="1">
        <v>116</v>
      </c>
      <c r="K17" s="1">
        <v>1631</v>
      </c>
      <c r="L17" s="1"/>
      <c r="M17" s="1"/>
      <c r="N17" s="1"/>
      <c r="O17" s="1">
        <v>36</v>
      </c>
      <c r="P17" s="1">
        <v>57</v>
      </c>
      <c r="Q17" s="1"/>
      <c r="R17" s="1"/>
      <c r="S17" s="1">
        <v>873</v>
      </c>
      <c r="T17" s="1">
        <f t="shared" si="1"/>
        <v>2748</v>
      </c>
      <c r="U17" s="1"/>
      <c r="V17" s="1">
        <v>75</v>
      </c>
    </row>
    <row r="18" spans="1:22" ht="12.7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 t="shared" si="1"/>
        <v>0</v>
      </c>
      <c r="U18" s="1"/>
      <c r="V18" s="1"/>
    </row>
    <row r="19" spans="1:22" ht="12.75">
      <c r="A19" s="1" t="s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f t="shared" si="1"/>
        <v>0</v>
      </c>
      <c r="U19" s="1"/>
      <c r="V19" s="1"/>
    </row>
    <row r="20" spans="1:22" ht="12.75">
      <c r="A20" s="1" t="s">
        <v>13</v>
      </c>
      <c r="B20" s="1">
        <v>26879</v>
      </c>
      <c r="C20" s="1">
        <v>1084</v>
      </c>
      <c r="D20" s="1">
        <v>722</v>
      </c>
      <c r="E20" s="1">
        <v>435</v>
      </c>
      <c r="F20" s="1">
        <v>178</v>
      </c>
      <c r="G20" s="1">
        <f t="shared" si="0"/>
        <v>29298</v>
      </c>
      <c r="H20" s="1">
        <v>441</v>
      </c>
      <c r="I20" s="1">
        <v>3300</v>
      </c>
      <c r="J20" s="1">
        <v>1765</v>
      </c>
      <c r="K20" s="1">
        <v>6274</v>
      </c>
      <c r="L20" s="1">
        <v>292</v>
      </c>
      <c r="M20" s="1">
        <v>217</v>
      </c>
      <c r="N20" s="1">
        <v>181</v>
      </c>
      <c r="O20" s="1">
        <v>600</v>
      </c>
      <c r="P20" s="1">
        <v>364</v>
      </c>
      <c r="Q20" s="1">
        <v>300</v>
      </c>
      <c r="R20" s="1"/>
      <c r="S20" s="1">
        <v>1290</v>
      </c>
      <c r="T20" s="1">
        <f t="shared" si="1"/>
        <v>15024</v>
      </c>
      <c r="U20" s="1">
        <f t="shared" si="2"/>
        <v>14274</v>
      </c>
      <c r="V20" s="1"/>
    </row>
    <row r="21" spans="1:22" ht="12.75">
      <c r="A21" s="1" t="s">
        <v>14</v>
      </c>
      <c r="B21" s="1">
        <v>39699</v>
      </c>
      <c r="C21" s="1">
        <v>1044</v>
      </c>
      <c r="D21" s="1">
        <v>13</v>
      </c>
      <c r="E21" s="1">
        <v>593</v>
      </c>
      <c r="F21" s="1">
        <v>613</v>
      </c>
      <c r="G21" s="1">
        <f t="shared" si="0"/>
        <v>41962</v>
      </c>
      <c r="H21" s="1">
        <v>1589</v>
      </c>
      <c r="I21" s="1">
        <v>3459</v>
      </c>
      <c r="J21" s="1">
        <v>1552</v>
      </c>
      <c r="K21" s="1">
        <v>10471</v>
      </c>
      <c r="L21" s="1">
        <v>1063</v>
      </c>
      <c r="M21" s="1">
        <v>302</v>
      </c>
      <c r="N21" s="1">
        <v>148</v>
      </c>
      <c r="O21" s="1">
        <v>600</v>
      </c>
      <c r="P21" s="1">
        <v>1159</v>
      </c>
      <c r="Q21" s="1">
        <v>137</v>
      </c>
      <c r="R21" s="1"/>
      <c r="S21" s="1">
        <v>226</v>
      </c>
      <c r="T21" s="1">
        <f t="shared" si="1"/>
        <v>20706</v>
      </c>
      <c r="U21" s="1">
        <f t="shared" si="2"/>
        <v>21256</v>
      </c>
      <c r="V21" s="1"/>
    </row>
    <row r="22" spans="1:22" ht="12.75">
      <c r="A22" s="1" t="s">
        <v>15</v>
      </c>
      <c r="B22" s="1">
        <v>77</v>
      </c>
      <c r="C22" s="1"/>
      <c r="D22" s="1"/>
      <c r="E22" s="1"/>
      <c r="F22" s="1">
        <v>6</v>
      </c>
      <c r="G22" s="1">
        <f t="shared" si="0"/>
        <v>83</v>
      </c>
      <c r="H22" s="1">
        <v>8</v>
      </c>
      <c r="I22" s="1"/>
      <c r="J22" s="1">
        <v>7</v>
      </c>
      <c r="K22" s="1"/>
      <c r="L22" s="1"/>
      <c r="M22" s="1"/>
      <c r="N22" s="1"/>
      <c r="O22" s="1"/>
      <c r="P22" s="1"/>
      <c r="Q22" s="1"/>
      <c r="R22" s="1"/>
      <c r="S22" s="1">
        <v>1</v>
      </c>
      <c r="T22" s="1">
        <f t="shared" si="1"/>
        <v>16</v>
      </c>
      <c r="U22" s="1">
        <f t="shared" si="2"/>
        <v>67</v>
      </c>
      <c r="V22" s="1"/>
    </row>
    <row r="23" spans="1:22" ht="12.75">
      <c r="A23" s="1" t="s">
        <v>16</v>
      </c>
      <c r="B23" s="1">
        <v>8403</v>
      </c>
      <c r="C23" s="1">
        <v>195</v>
      </c>
      <c r="D23" s="1"/>
      <c r="E23" s="1"/>
      <c r="F23" s="1">
        <v>25</v>
      </c>
      <c r="G23" s="1">
        <f t="shared" si="0"/>
        <v>8623</v>
      </c>
      <c r="H23" s="1">
        <v>244</v>
      </c>
      <c r="I23" s="1">
        <v>1060</v>
      </c>
      <c r="J23" s="1">
        <v>614</v>
      </c>
      <c r="K23" s="1">
        <v>3051</v>
      </c>
      <c r="L23" s="1">
        <v>100</v>
      </c>
      <c r="M23" s="1"/>
      <c r="N23" s="1"/>
      <c r="O23" s="1">
        <v>364</v>
      </c>
      <c r="P23" s="1">
        <v>189</v>
      </c>
      <c r="Q23" s="1"/>
      <c r="R23" s="1"/>
      <c r="S23" s="1"/>
      <c r="T23" s="1">
        <f t="shared" si="1"/>
        <v>5622</v>
      </c>
      <c r="U23" s="1">
        <f t="shared" si="2"/>
        <v>3001</v>
      </c>
      <c r="V23" s="1"/>
    </row>
    <row r="24" spans="1:22" ht="12.75">
      <c r="A24" s="1" t="s">
        <v>17</v>
      </c>
      <c r="B24" s="1">
        <v>2198</v>
      </c>
      <c r="C24" s="1">
        <v>69</v>
      </c>
      <c r="D24" s="1"/>
      <c r="E24" s="1"/>
      <c r="F24" s="1">
        <v>759</v>
      </c>
      <c r="G24" s="1">
        <f t="shared" si="0"/>
        <v>3026</v>
      </c>
      <c r="H24" s="1">
        <v>103</v>
      </c>
      <c r="I24" s="1"/>
      <c r="J24" s="1">
        <v>210</v>
      </c>
      <c r="K24" s="1">
        <v>1782</v>
      </c>
      <c r="L24" s="1"/>
      <c r="M24" s="1"/>
      <c r="N24" s="1"/>
      <c r="O24" s="1"/>
      <c r="P24" s="1">
        <v>156</v>
      </c>
      <c r="Q24" s="1"/>
      <c r="R24" s="1"/>
      <c r="S24" s="1">
        <v>2509</v>
      </c>
      <c r="T24" s="1">
        <f t="shared" si="1"/>
        <v>4760</v>
      </c>
      <c r="U24" s="1"/>
      <c r="V24" s="1">
        <v>1734</v>
      </c>
    </row>
    <row r="25" spans="1:22" ht="12.75">
      <c r="A25" s="1" t="s">
        <v>18</v>
      </c>
      <c r="B25" s="1">
        <v>12295</v>
      </c>
      <c r="C25" s="1">
        <v>20</v>
      </c>
      <c r="D25" s="1">
        <v>88</v>
      </c>
      <c r="E25" s="1">
        <v>54</v>
      </c>
      <c r="F25" s="1">
        <v>141</v>
      </c>
      <c r="G25" s="1">
        <f t="shared" si="0"/>
        <v>12598</v>
      </c>
      <c r="H25" s="1">
        <v>139</v>
      </c>
      <c r="I25" s="1">
        <v>2800</v>
      </c>
      <c r="J25" s="1">
        <v>578</v>
      </c>
      <c r="K25" s="1">
        <v>858</v>
      </c>
      <c r="L25" s="1"/>
      <c r="M25" s="1">
        <v>27</v>
      </c>
      <c r="N25" s="1">
        <v>64</v>
      </c>
      <c r="O25" s="1">
        <v>499</v>
      </c>
      <c r="P25" s="1">
        <v>469</v>
      </c>
      <c r="Q25" s="1"/>
      <c r="R25" s="1"/>
      <c r="S25" s="1">
        <v>18</v>
      </c>
      <c r="T25" s="1">
        <f t="shared" si="1"/>
        <v>5452</v>
      </c>
      <c r="U25" s="1">
        <f t="shared" si="2"/>
        <v>7146</v>
      </c>
      <c r="V25" s="1"/>
    </row>
    <row r="26" spans="1:22" ht="12.75">
      <c r="A26" s="1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 t="s">
        <v>20</v>
      </c>
      <c r="B27" s="1">
        <v>7439</v>
      </c>
      <c r="C27" s="1">
        <v>346</v>
      </c>
      <c r="D27" s="1">
        <v>8</v>
      </c>
      <c r="E27" s="1">
        <v>59</v>
      </c>
      <c r="F27" s="1">
        <v>1205</v>
      </c>
      <c r="G27" s="1">
        <f t="shared" si="0"/>
        <v>9057</v>
      </c>
      <c r="H27" s="1">
        <v>118</v>
      </c>
      <c r="I27" s="1">
        <v>1600</v>
      </c>
      <c r="J27" s="1">
        <v>357</v>
      </c>
      <c r="K27" s="1">
        <v>4376</v>
      </c>
      <c r="L27" s="1">
        <v>12</v>
      </c>
      <c r="M27" s="1">
        <v>29</v>
      </c>
      <c r="N27" s="1">
        <v>132</v>
      </c>
      <c r="O27" s="1">
        <v>200</v>
      </c>
      <c r="P27" s="1">
        <v>537</v>
      </c>
      <c r="Q27" s="1"/>
      <c r="R27" s="1"/>
      <c r="S27" s="1">
        <v>2485</v>
      </c>
      <c r="T27" s="1">
        <f t="shared" si="1"/>
        <v>9846</v>
      </c>
      <c r="U27" s="1"/>
      <c r="V27" s="1">
        <v>790</v>
      </c>
    </row>
    <row r="28" spans="1:22" ht="12.75">
      <c r="A28" s="1" t="s">
        <v>21</v>
      </c>
      <c r="B28" s="1">
        <v>2003</v>
      </c>
      <c r="C28" s="1"/>
      <c r="D28" s="1"/>
      <c r="E28" s="1"/>
      <c r="F28" s="1">
        <v>1916</v>
      </c>
      <c r="G28" s="1">
        <f t="shared" si="0"/>
        <v>3919</v>
      </c>
      <c r="H28" s="1">
        <v>119</v>
      </c>
      <c r="I28" s="1"/>
      <c r="J28" s="1">
        <v>231</v>
      </c>
      <c r="K28" s="1">
        <v>210</v>
      </c>
      <c r="L28" s="1"/>
      <c r="M28" s="1"/>
      <c r="N28" s="1">
        <v>19</v>
      </c>
      <c r="O28" s="1"/>
      <c r="P28" s="1">
        <v>95</v>
      </c>
      <c r="Q28" s="1"/>
      <c r="R28" s="1"/>
      <c r="S28" s="1">
        <v>713</v>
      </c>
      <c r="T28" s="1">
        <f t="shared" si="1"/>
        <v>1387</v>
      </c>
      <c r="U28" s="1">
        <f t="shared" si="2"/>
        <v>2532</v>
      </c>
      <c r="V28" s="1"/>
    </row>
    <row r="29" spans="1:22" ht="12.75">
      <c r="A29" s="1" t="s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 t="s">
        <v>24</v>
      </c>
      <c r="B30" s="1">
        <v>6166</v>
      </c>
      <c r="C30" s="1">
        <v>12</v>
      </c>
      <c r="D30" s="1">
        <v>22</v>
      </c>
      <c r="E30" s="1"/>
      <c r="F30" s="1">
        <v>2693</v>
      </c>
      <c r="G30" s="1">
        <f t="shared" si="0"/>
        <v>8893</v>
      </c>
      <c r="H30" s="1">
        <v>50</v>
      </c>
      <c r="I30" s="1">
        <v>721</v>
      </c>
      <c r="J30" s="1"/>
      <c r="K30" s="1">
        <v>380</v>
      </c>
      <c r="L30" s="1"/>
      <c r="M30" s="1"/>
      <c r="N30" s="1"/>
      <c r="O30" s="1">
        <v>104</v>
      </c>
      <c r="P30" s="1">
        <v>83</v>
      </c>
      <c r="Q30" s="1"/>
      <c r="R30" s="1"/>
      <c r="S30" s="1">
        <v>2626</v>
      </c>
      <c r="T30" s="1">
        <f t="shared" si="1"/>
        <v>3964</v>
      </c>
      <c r="U30" s="1">
        <f t="shared" si="2"/>
        <v>4929</v>
      </c>
      <c r="V30" s="1"/>
    </row>
    <row r="31" spans="1:22" ht="12.75">
      <c r="A31" s="1" t="s">
        <v>23</v>
      </c>
      <c r="B31" s="1">
        <v>16642</v>
      </c>
      <c r="C31" s="1"/>
      <c r="D31" s="1"/>
      <c r="E31" s="1">
        <v>49</v>
      </c>
      <c r="F31" s="1">
        <v>109</v>
      </c>
      <c r="G31" s="1">
        <f t="shared" si="0"/>
        <v>16800</v>
      </c>
      <c r="H31" s="1">
        <v>356</v>
      </c>
      <c r="I31" s="1">
        <v>1944</v>
      </c>
      <c r="J31" s="1">
        <v>906</v>
      </c>
      <c r="K31" s="1">
        <v>5512</v>
      </c>
      <c r="L31" s="1"/>
      <c r="M31" s="1">
        <v>24</v>
      </c>
      <c r="N31" s="1">
        <v>64</v>
      </c>
      <c r="O31" s="1">
        <v>420</v>
      </c>
      <c r="P31" s="1">
        <v>254</v>
      </c>
      <c r="Q31" s="1">
        <v>104</v>
      </c>
      <c r="R31" s="1"/>
      <c r="S31" s="1">
        <v>11</v>
      </c>
      <c r="T31" s="1">
        <f t="shared" si="1"/>
        <v>9595</v>
      </c>
      <c r="U31" s="1">
        <f t="shared" si="2"/>
        <v>7205</v>
      </c>
      <c r="V31" s="1"/>
    </row>
    <row r="32" spans="1:22" ht="12.75">
      <c r="A32" s="1" t="s">
        <v>25</v>
      </c>
      <c r="B32" s="1">
        <v>5501</v>
      </c>
      <c r="C32" s="1">
        <v>306</v>
      </c>
      <c r="D32" s="1"/>
      <c r="E32" s="1"/>
      <c r="F32" s="1">
        <v>2434</v>
      </c>
      <c r="G32" s="1">
        <f t="shared" si="0"/>
        <v>8241</v>
      </c>
      <c r="H32" s="1">
        <v>564</v>
      </c>
      <c r="I32" s="1">
        <v>700</v>
      </c>
      <c r="J32" s="1">
        <v>127</v>
      </c>
      <c r="K32" s="1">
        <v>1754</v>
      </c>
      <c r="L32" s="1"/>
      <c r="M32" s="1"/>
      <c r="N32" s="1"/>
      <c r="O32" s="1">
        <v>100</v>
      </c>
      <c r="P32" s="1">
        <v>282</v>
      </c>
      <c r="Q32" s="1"/>
      <c r="R32" s="1"/>
      <c r="S32" s="1">
        <v>4205</v>
      </c>
      <c r="T32" s="1">
        <f t="shared" si="1"/>
        <v>7732</v>
      </c>
      <c r="U32" s="1">
        <f t="shared" si="2"/>
        <v>509</v>
      </c>
      <c r="V32" s="1"/>
    </row>
    <row r="33" spans="1:22" ht="12.75">
      <c r="A33" s="1" t="s">
        <v>90</v>
      </c>
      <c r="B33" s="1">
        <v>11905</v>
      </c>
      <c r="C33" s="1">
        <v>230</v>
      </c>
      <c r="D33" s="1"/>
      <c r="E33" s="1">
        <v>114</v>
      </c>
      <c r="F33" s="1">
        <v>2254</v>
      </c>
      <c r="G33" s="1">
        <f t="shared" si="0"/>
        <v>14503</v>
      </c>
      <c r="H33" s="1">
        <v>214</v>
      </c>
      <c r="I33" s="1">
        <v>1892</v>
      </c>
      <c r="J33" s="1">
        <v>565</v>
      </c>
      <c r="K33" s="1">
        <v>9767</v>
      </c>
      <c r="L33" s="1">
        <v>199</v>
      </c>
      <c r="M33" s="1">
        <v>57</v>
      </c>
      <c r="N33" s="1"/>
      <c r="O33" s="1">
        <v>520</v>
      </c>
      <c r="P33" s="1">
        <v>319</v>
      </c>
      <c r="Q33" s="1"/>
      <c r="R33" s="1"/>
      <c r="S33" s="1">
        <v>204</v>
      </c>
      <c r="T33" s="1">
        <f t="shared" si="1"/>
        <v>13737</v>
      </c>
      <c r="U33" s="1">
        <f t="shared" si="2"/>
        <v>766</v>
      </c>
      <c r="V33" s="1"/>
    </row>
    <row r="34" spans="1:22" ht="12.75">
      <c r="A34" s="1" t="s">
        <v>26</v>
      </c>
      <c r="B34" s="1">
        <v>5673</v>
      </c>
      <c r="C34" s="1">
        <v>685</v>
      </c>
      <c r="D34" s="1"/>
      <c r="E34" s="1">
        <v>24</v>
      </c>
      <c r="F34" s="1">
        <v>116</v>
      </c>
      <c r="G34" s="1">
        <f t="shared" si="0"/>
        <v>6498</v>
      </c>
      <c r="H34" s="1">
        <v>116</v>
      </c>
      <c r="I34" s="1">
        <v>1200</v>
      </c>
      <c r="J34" s="1"/>
      <c r="K34" s="1">
        <v>1047</v>
      </c>
      <c r="L34" s="1">
        <v>19</v>
      </c>
      <c r="M34" s="1">
        <v>12</v>
      </c>
      <c r="N34" s="1">
        <v>9</v>
      </c>
      <c r="O34" s="1">
        <v>300</v>
      </c>
      <c r="P34" s="1">
        <v>138</v>
      </c>
      <c r="Q34" s="1"/>
      <c r="R34" s="1"/>
      <c r="S34" s="1">
        <v>58</v>
      </c>
      <c r="T34" s="1">
        <f t="shared" si="1"/>
        <v>2899</v>
      </c>
      <c r="U34" s="1">
        <f t="shared" si="2"/>
        <v>3599</v>
      </c>
      <c r="V34" s="1"/>
    </row>
    <row r="35" spans="1:22" ht="12.75">
      <c r="A35" s="1" t="s">
        <v>27</v>
      </c>
      <c r="B35" s="1">
        <v>2094</v>
      </c>
      <c r="C35" s="1"/>
      <c r="D35" s="1"/>
      <c r="E35" s="1"/>
      <c r="F35" s="1"/>
      <c r="G35" s="1">
        <f t="shared" si="0"/>
        <v>2094</v>
      </c>
      <c r="H35" s="1">
        <v>219</v>
      </c>
      <c r="I35" s="1"/>
      <c r="J35" s="1">
        <v>187</v>
      </c>
      <c r="K35" s="1">
        <v>1684</v>
      </c>
      <c r="L35" s="12">
        <v>19</v>
      </c>
      <c r="M35" s="1"/>
      <c r="N35" s="1"/>
      <c r="O35" s="1">
        <v>48</v>
      </c>
      <c r="P35" s="1">
        <v>114</v>
      </c>
      <c r="Q35" s="1"/>
      <c r="R35" s="1"/>
      <c r="S35" s="1"/>
      <c r="T35" s="1">
        <f t="shared" si="1"/>
        <v>2271</v>
      </c>
      <c r="U35" s="1"/>
      <c r="V35" s="1">
        <v>179</v>
      </c>
    </row>
    <row r="36" spans="1:22" ht="12.75">
      <c r="A36" s="1" t="s">
        <v>28</v>
      </c>
      <c r="B36" s="1">
        <v>21598</v>
      </c>
      <c r="C36" s="1">
        <v>64</v>
      </c>
      <c r="D36" s="1">
        <v>119</v>
      </c>
      <c r="E36" s="1">
        <v>326</v>
      </c>
      <c r="F36" s="1">
        <v>313</v>
      </c>
      <c r="G36" s="1">
        <f t="shared" si="0"/>
        <v>22420</v>
      </c>
      <c r="H36" s="1">
        <v>537</v>
      </c>
      <c r="I36" s="1">
        <v>6109</v>
      </c>
      <c r="J36" s="1">
        <v>196</v>
      </c>
      <c r="K36" s="1">
        <v>1034</v>
      </c>
      <c r="L36" s="1">
        <v>165</v>
      </c>
      <c r="M36" s="1">
        <v>163</v>
      </c>
      <c r="N36" s="1">
        <v>109</v>
      </c>
      <c r="O36" s="1">
        <v>635</v>
      </c>
      <c r="P36" s="1">
        <v>539</v>
      </c>
      <c r="Q36" s="1">
        <v>940</v>
      </c>
      <c r="R36" s="1"/>
      <c r="S36" s="1">
        <v>236</v>
      </c>
      <c r="T36" s="1">
        <f t="shared" si="1"/>
        <v>10663</v>
      </c>
      <c r="U36" s="1">
        <f t="shared" si="2"/>
        <v>11757</v>
      </c>
      <c r="V36" s="1"/>
    </row>
    <row r="37" spans="1:22" ht="12.75">
      <c r="A37" s="1" t="s">
        <v>29</v>
      </c>
      <c r="B37" s="1">
        <v>21341</v>
      </c>
      <c r="C37" s="1">
        <v>1457</v>
      </c>
      <c r="D37" s="1">
        <v>139</v>
      </c>
      <c r="E37" s="1"/>
      <c r="F37" s="1">
        <v>130</v>
      </c>
      <c r="G37" s="1">
        <f t="shared" si="0"/>
        <v>23067</v>
      </c>
      <c r="H37" s="1">
        <v>757</v>
      </c>
      <c r="I37" s="1">
        <v>2991</v>
      </c>
      <c r="J37" s="1">
        <v>1133</v>
      </c>
      <c r="K37" s="1">
        <v>5283</v>
      </c>
      <c r="L37" s="1">
        <v>288</v>
      </c>
      <c r="M37" s="1"/>
      <c r="N37" s="1">
        <v>479</v>
      </c>
      <c r="O37" s="1">
        <v>350</v>
      </c>
      <c r="P37" s="1">
        <v>569</v>
      </c>
      <c r="Q37" s="1">
        <v>350</v>
      </c>
      <c r="R37" s="1"/>
      <c r="S37" s="1">
        <v>452</v>
      </c>
      <c r="T37" s="1">
        <f t="shared" si="1"/>
        <v>12652</v>
      </c>
      <c r="U37" s="1">
        <f t="shared" si="2"/>
        <v>10415</v>
      </c>
      <c r="V37" s="1"/>
    </row>
    <row r="38" spans="1:22" ht="12.75">
      <c r="A38" s="1" t="s">
        <v>30</v>
      </c>
      <c r="B38" s="1">
        <v>13221</v>
      </c>
      <c r="C38" s="1">
        <v>1523</v>
      </c>
      <c r="D38" s="1">
        <v>521</v>
      </c>
      <c r="E38" s="1"/>
      <c r="F38" s="1">
        <v>37</v>
      </c>
      <c r="G38" s="1">
        <f t="shared" si="0"/>
        <v>15302</v>
      </c>
      <c r="H38" s="1">
        <v>427</v>
      </c>
      <c r="I38" s="1">
        <v>750</v>
      </c>
      <c r="J38" s="1">
        <v>1501</v>
      </c>
      <c r="K38" s="1">
        <v>5073</v>
      </c>
      <c r="L38" s="1">
        <v>68</v>
      </c>
      <c r="M38" s="1"/>
      <c r="N38" s="1"/>
      <c r="O38" s="1">
        <v>400</v>
      </c>
      <c r="P38" s="1">
        <v>515</v>
      </c>
      <c r="Q38" s="1"/>
      <c r="R38" s="1"/>
      <c r="S38" s="1"/>
      <c r="T38" s="1">
        <f t="shared" si="1"/>
        <v>8734</v>
      </c>
      <c r="U38" s="1">
        <f t="shared" si="2"/>
        <v>6568</v>
      </c>
      <c r="V38" s="1"/>
    </row>
    <row r="39" spans="1:22" ht="12.75">
      <c r="A39" s="1" t="s">
        <v>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 t="s">
        <v>78</v>
      </c>
      <c r="B40" s="1">
        <v>7918</v>
      </c>
      <c r="C40" s="1">
        <v>392</v>
      </c>
      <c r="D40" s="1">
        <v>68</v>
      </c>
      <c r="E40" s="1">
        <v>198</v>
      </c>
      <c r="F40" s="1">
        <v>2303</v>
      </c>
      <c r="G40" s="1">
        <f t="shared" si="0"/>
        <v>10879</v>
      </c>
      <c r="H40" s="1">
        <v>129</v>
      </c>
      <c r="I40" s="1">
        <v>1360</v>
      </c>
      <c r="J40" s="1">
        <v>58</v>
      </c>
      <c r="K40" s="1">
        <v>6365</v>
      </c>
      <c r="L40" s="1">
        <v>40</v>
      </c>
      <c r="M40" s="1">
        <v>99</v>
      </c>
      <c r="N40" s="1"/>
      <c r="O40" s="1">
        <v>448</v>
      </c>
      <c r="P40" s="1">
        <v>161</v>
      </c>
      <c r="Q40" s="1"/>
      <c r="R40" s="1"/>
      <c r="S40" s="1">
        <v>607</v>
      </c>
      <c r="T40" s="1">
        <f t="shared" si="1"/>
        <v>9267</v>
      </c>
      <c r="U40" s="1">
        <f t="shared" si="2"/>
        <v>1612</v>
      </c>
      <c r="V40" s="1"/>
    </row>
    <row r="41" spans="1:22" ht="12.75">
      <c r="A41" s="1" t="s">
        <v>32</v>
      </c>
      <c r="B41" s="1">
        <v>379</v>
      </c>
      <c r="C41" s="1"/>
      <c r="D41" s="1"/>
      <c r="E41" s="1"/>
      <c r="F41" s="1"/>
      <c r="G41" s="1">
        <f t="shared" si="0"/>
        <v>379</v>
      </c>
      <c r="H41" s="1">
        <v>38</v>
      </c>
      <c r="I41" s="1"/>
      <c r="J41" s="1">
        <v>36</v>
      </c>
      <c r="K41" s="1">
        <v>165</v>
      </c>
      <c r="L41" s="1"/>
      <c r="M41" s="1"/>
      <c r="N41" s="1"/>
      <c r="O41" s="1"/>
      <c r="P41" s="1">
        <v>12</v>
      </c>
      <c r="Q41" s="1"/>
      <c r="R41" s="1"/>
      <c r="S41" s="1">
        <v>202</v>
      </c>
      <c r="T41" s="1">
        <f t="shared" si="1"/>
        <v>453</v>
      </c>
      <c r="U41" s="1"/>
      <c r="V41" s="1">
        <v>77</v>
      </c>
    </row>
    <row r="42" spans="1:22" ht="12.75">
      <c r="A42" s="1" t="s">
        <v>33</v>
      </c>
      <c r="B42" s="1">
        <v>976</v>
      </c>
      <c r="C42" s="1"/>
      <c r="D42" s="1"/>
      <c r="E42" s="1"/>
      <c r="F42" s="1"/>
      <c r="G42" s="1">
        <f t="shared" si="0"/>
        <v>976</v>
      </c>
      <c r="H42" s="1">
        <v>51</v>
      </c>
      <c r="I42" s="1"/>
      <c r="J42" s="1">
        <v>49</v>
      </c>
      <c r="K42" s="1">
        <v>185</v>
      </c>
      <c r="L42" s="1"/>
      <c r="M42" s="1"/>
      <c r="N42" s="1"/>
      <c r="O42" s="1"/>
      <c r="P42" s="1">
        <v>57</v>
      </c>
      <c r="Q42" s="1"/>
      <c r="R42" s="1"/>
      <c r="S42" s="1">
        <v>230</v>
      </c>
      <c r="T42" s="1">
        <f t="shared" si="1"/>
        <v>572</v>
      </c>
      <c r="U42" s="1">
        <f t="shared" si="2"/>
        <v>404</v>
      </c>
      <c r="V42" s="1"/>
    </row>
    <row r="43" spans="1:22" ht="12.75">
      <c r="A43" s="1" t="s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 t="s">
        <v>35</v>
      </c>
      <c r="B44" s="1">
        <v>152</v>
      </c>
      <c r="C44" s="1"/>
      <c r="D44" s="1"/>
      <c r="E44" s="1"/>
      <c r="F44" s="1"/>
      <c r="G44" s="1">
        <f t="shared" si="0"/>
        <v>152</v>
      </c>
      <c r="H44" s="1">
        <v>10</v>
      </c>
      <c r="I44" s="1"/>
      <c r="J44" s="1">
        <v>12</v>
      </c>
      <c r="K44" s="1"/>
      <c r="L44" s="1"/>
      <c r="M44" s="1"/>
      <c r="N44" s="1"/>
      <c r="O44" s="1"/>
      <c r="P44" s="1">
        <v>1</v>
      </c>
      <c r="Q44" s="1"/>
      <c r="R44" s="1"/>
      <c r="S44" s="1">
        <v>16</v>
      </c>
      <c r="T44" s="1">
        <f t="shared" si="1"/>
        <v>39</v>
      </c>
      <c r="U44" s="1">
        <f t="shared" si="2"/>
        <v>113</v>
      </c>
      <c r="V44" s="1"/>
    </row>
    <row r="45" spans="1:22" ht="12.75">
      <c r="A45" s="1" t="s">
        <v>36</v>
      </c>
      <c r="B45" s="1">
        <v>620</v>
      </c>
      <c r="C45" s="1"/>
      <c r="D45" s="1"/>
      <c r="E45" s="1"/>
      <c r="F45" s="1">
        <v>227</v>
      </c>
      <c r="G45" s="1">
        <f t="shared" si="0"/>
        <v>847</v>
      </c>
      <c r="H45" s="1">
        <v>51</v>
      </c>
      <c r="I45" s="1"/>
      <c r="J45" s="1">
        <v>60</v>
      </c>
      <c r="K45" s="1">
        <v>260</v>
      </c>
      <c r="L45" s="1"/>
      <c r="M45" s="1"/>
      <c r="N45" s="1"/>
      <c r="O45" s="1"/>
      <c r="P45" s="1">
        <v>45</v>
      </c>
      <c r="Q45" s="1"/>
      <c r="R45" s="1"/>
      <c r="S45" s="1">
        <v>34</v>
      </c>
      <c r="T45" s="1">
        <f t="shared" si="1"/>
        <v>450</v>
      </c>
      <c r="U45" s="1">
        <f t="shared" si="2"/>
        <v>397</v>
      </c>
      <c r="V45" s="1"/>
    </row>
    <row r="46" spans="1:22" ht="12.75">
      <c r="A46" s="12" t="s">
        <v>79</v>
      </c>
      <c r="B46" s="1">
        <v>81</v>
      </c>
      <c r="C46" s="1"/>
      <c r="D46" s="1"/>
      <c r="E46" s="1"/>
      <c r="F46" s="1"/>
      <c r="G46" s="1">
        <f t="shared" si="0"/>
        <v>81</v>
      </c>
      <c r="H46" s="1">
        <v>10</v>
      </c>
      <c r="I46" s="1"/>
      <c r="J46" s="1">
        <v>5</v>
      </c>
      <c r="K46" s="1"/>
      <c r="L46" s="1"/>
      <c r="M46" s="1"/>
      <c r="N46" s="1"/>
      <c r="O46" s="1"/>
      <c r="P46" s="1">
        <v>4</v>
      </c>
      <c r="Q46" s="1"/>
      <c r="R46" s="1"/>
      <c r="S46" s="1">
        <v>16</v>
      </c>
      <c r="T46" s="1">
        <f t="shared" si="1"/>
        <v>35</v>
      </c>
      <c r="U46" s="1">
        <f t="shared" si="2"/>
        <v>46</v>
      </c>
      <c r="V46" s="1"/>
    </row>
    <row r="47" spans="1:22" ht="12.75">
      <c r="A47" s="1" t="s">
        <v>37</v>
      </c>
      <c r="B47" s="1">
        <v>7197</v>
      </c>
      <c r="C47" s="1">
        <v>25</v>
      </c>
      <c r="D47" s="1"/>
      <c r="E47" s="1"/>
      <c r="F47" s="1">
        <v>47</v>
      </c>
      <c r="G47" s="1">
        <f t="shared" si="0"/>
        <v>7269</v>
      </c>
      <c r="H47" s="1">
        <v>57</v>
      </c>
      <c r="I47" s="1"/>
      <c r="J47" s="1">
        <v>723</v>
      </c>
      <c r="K47" s="1">
        <v>1060</v>
      </c>
      <c r="L47" s="1"/>
      <c r="M47" s="1"/>
      <c r="N47" s="1">
        <v>90</v>
      </c>
      <c r="O47" s="1"/>
      <c r="P47" s="1">
        <v>61</v>
      </c>
      <c r="Q47" s="1"/>
      <c r="R47" s="1"/>
      <c r="S47" s="1">
        <v>34</v>
      </c>
      <c r="T47" s="1">
        <f t="shared" si="1"/>
        <v>2025</v>
      </c>
      <c r="U47" s="1">
        <f t="shared" si="2"/>
        <v>5244</v>
      </c>
      <c r="V47" s="1"/>
    </row>
    <row r="48" spans="1:22" ht="12.75">
      <c r="A48" s="1" t="s">
        <v>38</v>
      </c>
      <c r="B48" s="1">
        <v>1188</v>
      </c>
      <c r="C48" s="1"/>
      <c r="D48" s="1"/>
      <c r="E48" s="1"/>
      <c r="F48" s="1"/>
      <c r="G48" s="1">
        <f t="shared" si="0"/>
        <v>1188</v>
      </c>
      <c r="H48" s="1">
        <v>30</v>
      </c>
      <c r="I48" s="1"/>
      <c r="J48" s="1">
        <v>126</v>
      </c>
      <c r="K48" s="1">
        <v>131</v>
      </c>
      <c r="L48" s="1">
        <v>75</v>
      </c>
      <c r="M48" s="1"/>
      <c r="N48" s="1"/>
      <c r="O48" s="1"/>
      <c r="P48" s="1">
        <v>29</v>
      </c>
      <c r="Q48" s="1"/>
      <c r="R48" s="1"/>
      <c r="S48" s="1">
        <v>48</v>
      </c>
      <c r="T48" s="1">
        <f t="shared" si="1"/>
        <v>439</v>
      </c>
      <c r="U48" s="1">
        <f t="shared" si="2"/>
        <v>749</v>
      </c>
      <c r="V48" s="1"/>
    </row>
    <row r="49" spans="1:22" ht="12.75">
      <c r="A49" s="12" t="s">
        <v>80</v>
      </c>
      <c r="B49" s="1">
        <v>66</v>
      </c>
      <c r="C49" s="1"/>
      <c r="D49" s="1"/>
      <c r="E49" s="1"/>
      <c r="F49" s="1"/>
      <c r="G49" s="1">
        <f t="shared" si="0"/>
        <v>66</v>
      </c>
      <c r="H49" s="1"/>
      <c r="I49" s="1"/>
      <c r="J49" s="1">
        <v>6</v>
      </c>
      <c r="K49" s="1"/>
      <c r="L49" s="1"/>
      <c r="M49" s="1"/>
      <c r="N49" s="1"/>
      <c r="O49" s="1"/>
      <c r="P49" s="1"/>
      <c r="Q49" s="1"/>
      <c r="R49" s="1"/>
      <c r="S49" s="1"/>
      <c r="T49" s="1">
        <f t="shared" si="1"/>
        <v>6</v>
      </c>
      <c r="U49" s="1">
        <f t="shared" si="2"/>
        <v>60</v>
      </c>
      <c r="V49" s="1"/>
    </row>
    <row r="50" spans="1:22" ht="12.75">
      <c r="A50" s="1" t="s">
        <v>39</v>
      </c>
      <c r="B50" s="1">
        <v>1092</v>
      </c>
      <c r="C50" s="1"/>
      <c r="D50" s="1"/>
      <c r="E50" s="1"/>
      <c r="F50" s="1">
        <v>214</v>
      </c>
      <c r="G50" s="1">
        <f t="shared" si="0"/>
        <v>1306</v>
      </c>
      <c r="H50" s="1">
        <v>44</v>
      </c>
      <c r="I50" s="1"/>
      <c r="J50" s="1">
        <v>101</v>
      </c>
      <c r="K50" s="1">
        <v>624</v>
      </c>
      <c r="L50" s="1"/>
      <c r="M50" s="1"/>
      <c r="N50" s="1">
        <v>27</v>
      </c>
      <c r="O50" s="1">
        <v>24</v>
      </c>
      <c r="P50" s="1">
        <v>9</v>
      </c>
      <c r="Q50" s="1"/>
      <c r="R50" s="1"/>
      <c r="S50" s="1">
        <v>14</v>
      </c>
      <c r="T50" s="1">
        <f t="shared" si="1"/>
        <v>843</v>
      </c>
      <c r="U50" s="1">
        <f t="shared" si="2"/>
        <v>463</v>
      </c>
      <c r="V50" s="1"/>
    </row>
    <row r="51" spans="1:22" ht="12.75">
      <c r="A51" s="1" t="s">
        <v>40</v>
      </c>
      <c r="B51" s="1">
        <v>1323</v>
      </c>
      <c r="C51" s="1"/>
      <c r="D51" s="1"/>
      <c r="E51" s="1"/>
      <c r="F51" s="1"/>
      <c r="G51" s="1">
        <f t="shared" si="0"/>
        <v>1323</v>
      </c>
      <c r="H51" s="1">
        <v>23</v>
      </c>
      <c r="I51" s="1"/>
      <c r="J51" s="1">
        <v>133</v>
      </c>
      <c r="K51" s="1">
        <v>495</v>
      </c>
      <c r="L51" s="1"/>
      <c r="M51" s="1"/>
      <c r="N51" s="1"/>
      <c r="O51" s="1"/>
      <c r="P51" s="1">
        <v>40</v>
      </c>
      <c r="Q51" s="1"/>
      <c r="R51" s="1"/>
      <c r="S51" s="1">
        <v>6</v>
      </c>
      <c r="T51" s="1">
        <f t="shared" si="1"/>
        <v>697</v>
      </c>
      <c r="U51" s="1">
        <f t="shared" si="2"/>
        <v>626</v>
      </c>
      <c r="V51" s="1"/>
    </row>
    <row r="52" spans="1:22" ht="12.75">
      <c r="A52" s="1" t="s">
        <v>41</v>
      </c>
      <c r="B52" s="1">
        <v>252</v>
      </c>
      <c r="C52" s="1">
        <v>7</v>
      </c>
      <c r="D52" s="1"/>
      <c r="E52" s="1"/>
      <c r="F52" s="1"/>
      <c r="G52" s="1">
        <f t="shared" si="0"/>
        <v>259</v>
      </c>
      <c r="H52" s="1">
        <v>6</v>
      </c>
      <c r="I52" s="1"/>
      <c r="J52" s="1">
        <v>22</v>
      </c>
      <c r="K52" s="1">
        <v>65</v>
      </c>
      <c r="L52" s="1"/>
      <c r="M52" s="1"/>
      <c r="N52" s="1"/>
      <c r="O52" s="1"/>
      <c r="P52" s="1">
        <v>4</v>
      </c>
      <c r="Q52" s="1"/>
      <c r="R52" s="1"/>
      <c r="S52" s="1">
        <v>85</v>
      </c>
      <c r="T52" s="1">
        <f t="shared" si="1"/>
        <v>182</v>
      </c>
      <c r="U52" s="1">
        <f t="shared" si="2"/>
        <v>77</v>
      </c>
      <c r="V52" s="1"/>
    </row>
    <row r="53" spans="1:22" ht="12.75">
      <c r="A53" s="1" t="s">
        <v>42</v>
      </c>
      <c r="B53" s="1">
        <v>30190</v>
      </c>
      <c r="C53" s="1">
        <v>147</v>
      </c>
      <c r="D53" s="1">
        <v>214</v>
      </c>
      <c r="E53" s="1">
        <v>576</v>
      </c>
      <c r="F53" s="1">
        <v>1282</v>
      </c>
      <c r="G53" s="1">
        <f t="shared" si="0"/>
        <v>32409</v>
      </c>
      <c r="H53" s="1">
        <v>887</v>
      </c>
      <c r="I53" s="1">
        <v>10299</v>
      </c>
      <c r="J53" s="1">
        <v>1253</v>
      </c>
      <c r="K53" s="1">
        <v>3104</v>
      </c>
      <c r="L53" s="1"/>
      <c r="M53" s="1">
        <v>252</v>
      </c>
      <c r="N53" s="1">
        <v>23</v>
      </c>
      <c r="O53" s="1">
        <v>1299</v>
      </c>
      <c r="P53" s="1">
        <v>1133</v>
      </c>
      <c r="Q53" s="1"/>
      <c r="R53" s="1"/>
      <c r="S53" s="1">
        <v>863</v>
      </c>
      <c r="T53" s="1">
        <f t="shared" si="1"/>
        <v>19113</v>
      </c>
      <c r="U53" s="1">
        <f t="shared" si="2"/>
        <v>13296</v>
      </c>
      <c r="V53" s="1"/>
    </row>
    <row r="54" spans="1:22" ht="12.75">
      <c r="A54" s="1" t="s">
        <v>43</v>
      </c>
      <c r="B54" s="1">
        <v>25343</v>
      </c>
      <c r="C54" s="1">
        <v>447</v>
      </c>
      <c r="D54" s="1">
        <v>227</v>
      </c>
      <c r="E54" s="1">
        <v>267</v>
      </c>
      <c r="F54" s="1">
        <v>638</v>
      </c>
      <c r="G54" s="1">
        <f t="shared" si="0"/>
        <v>26922</v>
      </c>
      <c r="H54" s="1">
        <v>564</v>
      </c>
      <c r="I54" s="1">
        <v>2868</v>
      </c>
      <c r="J54" s="1">
        <v>983</v>
      </c>
      <c r="K54" s="1">
        <v>6729</v>
      </c>
      <c r="L54" s="1">
        <v>878</v>
      </c>
      <c r="M54" s="1">
        <v>133</v>
      </c>
      <c r="N54" s="1">
        <v>75</v>
      </c>
      <c r="O54" s="1">
        <v>950</v>
      </c>
      <c r="P54" s="1">
        <v>608</v>
      </c>
      <c r="Q54" s="1"/>
      <c r="R54" s="1"/>
      <c r="S54" s="1">
        <v>996</v>
      </c>
      <c r="T54" s="1">
        <f t="shared" si="1"/>
        <v>14784</v>
      </c>
      <c r="U54" s="1">
        <f t="shared" si="2"/>
        <v>12138</v>
      </c>
      <c r="V54" s="1"/>
    </row>
    <row r="55" spans="1:22" s="4" customFormat="1" ht="15.75" customHeight="1">
      <c r="A55" s="2"/>
      <c r="B55" s="3">
        <f aca="true" t="shared" si="3" ref="B55:Q55">SUM(B7:B54)</f>
        <v>388773</v>
      </c>
      <c r="C55" s="3">
        <f t="shared" si="3"/>
        <v>11350</v>
      </c>
      <c r="D55" s="3">
        <f t="shared" si="3"/>
        <v>2972</v>
      </c>
      <c r="E55" s="3">
        <f t="shared" si="3"/>
        <v>4911</v>
      </c>
      <c r="F55" s="3">
        <f t="shared" si="3"/>
        <v>22112</v>
      </c>
      <c r="G55" s="3">
        <f t="shared" si="3"/>
        <v>430118</v>
      </c>
      <c r="H55" s="3">
        <f t="shared" si="3"/>
        <v>9370</v>
      </c>
      <c r="I55" s="3">
        <f t="shared" si="3"/>
        <v>63839</v>
      </c>
      <c r="J55" s="3">
        <f t="shared" si="3"/>
        <v>14438</v>
      </c>
      <c r="K55" s="3">
        <f t="shared" si="3"/>
        <v>93125</v>
      </c>
      <c r="L55" s="3">
        <f t="shared" si="3"/>
        <v>4260</v>
      </c>
      <c r="M55" s="3">
        <f t="shared" si="3"/>
        <v>2350</v>
      </c>
      <c r="N55" s="3">
        <f t="shared" si="3"/>
        <v>1788</v>
      </c>
      <c r="O55" s="3">
        <f t="shared" si="3"/>
        <v>13243</v>
      </c>
      <c r="P55" s="3">
        <f t="shared" si="3"/>
        <v>12883</v>
      </c>
      <c r="Q55" s="3">
        <f t="shared" si="3"/>
        <v>39326</v>
      </c>
      <c r="R55" s="3">
        <f>SUM(R7:R54)</f>
        <v>96</v>
      </c>
      <c r="S55" s="3">
        <f>SUM(S7:S54)</f>
        <v>23337</v>
      </c>
      <c r="T55" s="3">
        <f>SUM(T7:T54)</f>
        <v>278055</v>
      </c>
      <c r="U55" s="3">
        <f>SUM(U7:U54)</f>
        <v>156006</v>
      </c>
      <c r="V55" s="3">
        <f>SUM(V7:V54)</f>
        <v>3950</v>
      </c>
    </row>
    <row r="56" spans="1:22" s="11" customFormat="1" ht="10.5" customHeight="1">
      <c r="A56" s="10"/>
      <c r="B56" s="10">
        <v>388791</v>
      </c>
      <c r="C56" s="10">
        <v>11362</v>
      </c>
      <c r="D56" s="10">
        <v>2976</v>
      </c>
      <c r="E56" s="10">
        <v>4912</v>
      </c>
      <c r="F56" s="10">
        <v>22123</v>
      </c>
      <c r="G56" s="10">
        <v>430166</v>
      </c>
      <c r="H56" s="10">
        <v>9389</v>
      </c>
      <c r="I56" s="10">
        <v>63842</v>
      </c>
      <c r="J56" s="10">
        <v>1458</v>
      </c>
      <c r="K56" s="10">
        <v>93136</v>
      </c>
      <c r="L56" s="10">
        <v>4264</v>
      </c>
      <c r="M56" s="10">
        <v>2353</v>
      </c>
      <c r="N56" s="10">
        <v>1795</v>
      </c>
      <c r="O56" s="10">
        <v>13244</v>
      </c>
      <c r="P56" s="10">
        <v>12902</v>
      </c>
      <c r="Q56" s="10"/>
      <c r="R56" s="10"/>
      <c r="S56" s="10">
        <v>23351</v>
      </c>
      <c r="T56" s="10">
        <v>278160</v>
      </c>
      <c r="U56" s="10">
        <v>155958</v>
      </c>
      <c r="V56" s="10">
        <v>3952</v>
      </c>
    </row>
    <row r="57" spans="1:14" ht="20.25" customHeight="1">
      <c r="A57" s="47"/>
      <c r="B57" s="48"/>
      <c r="C57" s="47"/>
      <c r="D57" s="47"/>
      <c r="E57" s="47"/>
      <c r="F57" s="47"/>
      <c r="G57" s="49"/>
      <c r="H57" s="26" t="s">
        <v>61</v>
      </c>
      <c r="I57" s="26"/>
      <c r="J57" s="26"/>
      <c r="K57" s="26"/>
      <c r="L57" s="26"/>
      <c r="M57" s="26"/>
      <c r="N57" s="26"/>
    </row>
    <row r="58" spans="8:14" ht="16.5" customHeight="1">
      <c r="H58" s="53" t="s">
        <v>55</v>
      </c>
      <c r="I58" s="54"/>
      <c r="J58" s="54"/>
      <c r="K58" s="54"/>
      <c r="L58" s="54"/>
      <c r="M58" s="54"/>
      <c r="N58" s="51">
        <v>430166</v>
      </c>
    </row>
    <row r="59" spans="8:14" ht="12.75">
      <c r="H59" s="55"/>
      <c r="I59" s="29" t="s">
        <v>57</v>
      </c>
      <c r="J59" s="29"/>
      <c r="K59" s="29"/>
      <c r="L59" s="29"/>
      <c r="M59" s="52">
        <v>278160</v>
      </c>
      <c r="N59" s="51"/>
    </row>
    <row r="60" spans="8:14" ht="12.75">
      <c r="H60" s="28" t="s">
        <v>56</v>
      </c>
      <c r="I60" s="14" t="s">
        <v>58</v>
      </c>
      <c r="J60" s="15"/>
      <c r="K60" s="15"/>
      <c r="L60" s="50">
        <v>155938</v>
      </c>
      <c r="M60" s="52"/>
      <c r="N60" s="51"/>
    </row>
    <row r="61" spans="8:14" ht="12.75">
      <c r="H61" s="56"/>
      <c r="I61" s="14" t="s">
        <v>59</v>
      </c>
      <c r="J61" s="15"/>
      <c r="K61" s="15"/>
      <c r="L61" s="50">
        <v>3932</v>
      </c>
      <c r="M61" s="52">
        <f>(L60-L61)</f>
        <v>152006</v>
      </c>
      <c r="N61" s="59">
        <f>(M59+M61)</f>
        <v>430166</v>
      </c>
    </row>
    <row r="62" spans="8:14" ht="14.25" customHeight="1">
      <c r="H62" s="57" t="s">
        <v>60</v>
      </c>
      <c r="I62" s="58"/>
      <c r="J62" s="58"/>
      <c r="K62" s="58"/>
      <c r="L62" s="58"/>
      <c r="M62" s="58"/>
      <c r="N62" s="60">
        <v>0</v>
      </c>
    </row>
    <row r="63" spans="1:22" ht="16.5" customHeight="1">
      <c r="A63" s="61" t="s">
        <v>94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8:14" ht="19.5" customHeight="1">
      <c r="H64" s="21" t="s">
        <v>62</v>
      </c>
      <c r="I64" s="31"/>
      <c r="J64" s="31"/>
      <c r="K64" s="31"/>
      <c r="L64" s="31"/>
      <c r="M64" s="31"/>
      <c r="N64" s="32"/>
    </row>
    <row r="65" spans="8:14" ht="12.75" customHeight="1">
      <c r="H65" s="63" t="s">
        <v>95</v>
      </c>
      <c r="I65" s="34"/>
      <c r="J65" s="34"/>
      <c r="K65" s="34"/>
      <c r="L65" s="34"/>
      <c r="M65" s="6">
        <v>155958</v>
      </c>
      <c r="N65" s="6"/>
    </row>
    <row r="66" spans="8:14" ht="12.75">
      <c r="H66" s="27" t="s">
        <v>64</v>
      </c>
      <c r="I66" s="27"/>
      <c r="J66" s="27"/>
      <c r="K66" s="27"/>
      <c r="L66" s="27"/>
      <c r="M66" s="1">
        <v>31776</v>
      </c>
      <c r="N66" s="1"/>
    </row>
    <row r="67" spans="8:14" ht="27" customHeight="1">
      <c r="H67" s="27" t="s">
        <v>65</v>
      </c>
      <c r="I67" s="27"/>
      <c r="J67" s="27"/>
      <c r="K67" s="27"/>
      <c r="L67" s="27"/>
      <c r="M67" s="1">
        <v>10069</v>
      </c>
      <c r="N67" s="1"/>
    </row>
    <row r="68" spans="8:14" ht="12.75">
      <c r="H68" s="27" t="s">
        <v>66</v>
      </c>
      <c r="I68" s="27"/>
      <c r="J68" s="27"/>
      <c r="K68" s="27"/>
      <c r="L68" s="27"/>
      <c r="M68" s="1">
        <v>613</v>
      </c>
      <c r="N68" s="1">
        <f>SUM(M65:M71)</f>
        <v>325507</v>
      </c>
    </row>
    <row r="69" spans="8:14" ht="12.75">
      <c r="H69" s="64" t="s">
        <v>96</v>
      </c>
      <c r="I69" s="27"/>
      <c r="J69" s="27"/>
      <c r="K69" s="27"/>
      <c r="L69" s="27"/>
      <c r="M69" s="1">
        <v>1258</v>
      </c>
      <c r="N69" s="62">
        <v>325511</v>
      </c>
    </row>
    <row r="70" spans="8:14" ht="12.75">
      <c r="H70" s="27" t="s">
        <v>91</v>
      </c>
      <c r="I70" s="27"/>
      <c r="J70" s="27"/>
      <c r="K70" s="27"/>
      <c r="L70" s="27"/>
      <c r="M70" s="1">
        <v>96584</v>
      </c>
      <c r="N70" s="1"/>
    </row>
    <row r="71" spans="8:14" ht="12.75">
      <c r="H71" s="27" t="s">
        <v>67</v>
      </c>
      <c r="I71" s="27"/>
      <c r="J71" s="27"/>
      <c r="K71" s="27"/>
      <c r="L71" s="27"/>
      <c r="M71" s="1">
        <v>29249</v>
      </c>
      <c r="N71" s="1"/>
    </row>
    <row r="72" spans="8:14" ht="21" customHeight="1">
      <c r="H72" s="41" t="s">
        <v>63</v>
      </c>
      <c r="I72" s="41"/>
      <c r="J72" s="41"/>
      <c r="K72" s="41"/>
      <c r="L72" s="41"/>
      <c r="M72" s="41"/>
      <c r="N72" s="41"/>
    </row>
    <row r="73" spans="8:14" ht="12.75">
      <c r="H73" s="27" t="s">
        <v>68</v>
      </c>
      <c r="I73" s="27"/>
      <c r="J73" s="27"/>
      <c r="K73" s="27"/>
      <c r="L73" s="27"/>
      <c r="M73" s="1">
        <v>50078</v>
      </c>
      <c r="N73" s="1"/>
    </row>
    <row r="74" spans="1:22" ht="15">
      <c r="A74" s="18" t="s">
        <v>81</v>
      </c>
      <c r="B74" s="18"/>
      <c r="C74" s="18"/>
      <c r="D74" s="18"/>
      <c r="E74" s="18"/>
      <c r="F74" s="18"/>
      <c r="G74" s="33"/>
      <c r="H74" s="27" t="s">
        <v>69</v>
      </c>
      <c r="I74" s="27"/>
      <c r="J74" s="27"/>
      <c r="K74" s="27"/>
      <c r="L74" s="27"/>
      <c r="M74" s="1">
        <v>17317</v>
      </c>
      <c r="N74" s="1"/>
      <c r="O74" s="35"/>
      <c r="P74" s="18"/>
      <c r="Q74" s="18"/>
      <c r="R74" s="18"/>
      <c r="S74" s="18"/>
      <c r="T74" s="18"/>
      <c r="U74" s="36"/>
      <c r="V74" s="37"/>
    </row>
    <row r="75" spans="1:22" ht="12.75">
      <c r="A75" s="38" t="s">
        <v>92</v>
      </c>
      <c r="B75" s="39"/>
      <c r="C75" s="39"/>
      <c r="D75" s="39"/>
      <c r="E75" s="39"/>
      <c r="F75" s="39"/>
      <c r="G75" s="40"/>
      <c r="H75" s="27" t="s">
        <v>70</v>
      </c>
      <c r="I75" s="27"/>
      <c r="J75" s="27"/>
      <c r="K75" s="27"/>
      <c r="L75" s="27"/>
      <c r="M75" s="1">
        <v>22649</v>
      </c>
      <c r="N75" s="1"/>
      <c r="O75" s="45"/>
      <c r="P75" s="39"/>
      <c r="Q75" s="39"/>
      <c r="R75" s="39"/>
      <c r="S75" s="39"/>
      <c r="T75" s="39"/>
      <c r="U75" s="46"/>
      <c r="V75" s="37"/>
    </row>
    <row r="76" spans="1:22" ht="12.75">
      <c r="A76" s="39"/>
      <c r="B76" s="39"/>
      <c r="C76" s="39"/>
      <c r="D76" s="39"/>
      <c r="E76" s="39"/>
      <c r="F76" s="39"/>
      <c r="G76" s="40"/>
      <c r="H76" s="27" t="s">
        <v>71</v>
      </c>
      <c r="I76" s="27"/>
      <c r="J76" s="27"/>
      <c r="K76" s="27"/>
      <c r="L76" s="27"/>
      <c r="M76" s="1">
        <v>29954</v>
      </c>
      <c r="N76" s="1"/>
      <c r="O76" s="45"/>
      <c r="P76" s="39"/>
      <c r="Q76" s="39"/>
      <c r="R76" s="39"/>
      <c r="S76" s="39"/>
      <c r="T76" s="39"/>
      <c r="U76" s="46"/>
      <c r="V76" s="37"/>
    </row>
    <row r="77" spans="1:22" ht="12.75">
      <c r="A77" s="39"/>
      <c r="B77" s="39"/>
      <c r="C77" s="39"/>
      <c r="D77" s="39"/>
      <c r="E77" s="39"/>
      <c r="F77" s="39"/>
      <c r="G77" s="40"/>
      <c r="H77" s="64" t="s">
        <v>97</v>
      </c>
      <c r="I77" s="27"/>
      <c r="J77" s="27"/>
      <c r="K77" s="27"/>
      <c r="L77" s="27"/>
      <c r="M77" s="1">
        <v>345</v>
      </c>
      <c r="N77" s="1"/>
      <c r="O77" s="45"/>
      <c r="P77" s="39"/>
      <c r="Q77" s="39"/>
      <c r="R77" s="39"/>
      <c r="S77" s="39"/>
      <c r="T77" s="39"/>
      <c r="U77" s="46"/>
      <c r="V77" s="37"/>
    </row>
    <row r="78" spans="1:22" ht="12.75">
      <c r="A78" s="39"/>
      <c r="B78" s="39"/>
      <c r="C78" s="39"/>
      <c r="D78" s="39"/>
      <c r="E78" s="39"/>
      <c r="F78" s="39"/>
      <c r="G78" s="40"/>
      <c r="H78" s="27" t="s">
        <v>72</v>
      </c>
      <c r="I78" s="27"/>
      <c r="J78" s="27"/>
      <c r="K78" s="27"/>
      <c r="L78" s="27"/>
      <c r="M78" s="1">
        <v>1371</v>
      </c>
      <c r="N78" s="1">
        <f>SUM(M73:M82)</f>
        <v>325509</v>
      </c>
      <c r="O78" s="45"/>
      <c r="P78" s="39"/>
      <c r="Q78" s="39"/>
      <c r="R78" s="39"/>
      <c r="S78" s="39"/>
      <c r="T78" s="39"/>
      <c r="U78" s="46"/>
      <c r="V78" s="37"/>
    </row>
    <row r="79" spans="1:22" ht="12.75">
      <c r="A79" s="39"/>
      <c r="B79" s="39"/>
      <c r="C79" s="39"/>
      <c r="D79" s="39"/>
      <c r="E79" s="39"/>
      <c r="F79" s="39"/>
      <c r="G79" s="40"/>
      <c r="H79" s="27" t="s">
        <v>73</v>
      </c>
      <c r="I79" s="27"/>
      <c r="J79" s="27"/>
      <c r="K79" s="27"/>
      <c r="L79" s="27"/>
      <c r="M79" s="1">
        <v>92231</v>
      </c>
      <c r="N79" s="62">
        <v>325511</v>
      </c>
      <c r="O79" s="45"/>
      <c r="P79" s="39"/>
      <c r="Q79" s="39"/>
      <c r="R79" s="39"/>
      <c r="S79" s="39"/>
      <c r="T79" s="39"/>
      <c r="U79" s="46"/>
      <c r="V79" s="37"/>
    </row>
    <row r="80" spans="1:22" ht="12.75">
      <c r="A80" s="39"/>
      <c r="B80" s="39"/>
      <c r="C80" s="39"/>
      <c r="D80" s="39"/>
      <c r="E80" s="39"/>
      <c r="F80" s="39"/>
      <c r="G80" s="40"/>
      <c r="H80" s="64" t="s">
        <v>107</v>
      </c>
      <c r="I80" s="27"/>
      <c r="J80" s="27"/>
      <c r="K80" s="27"/>
      <c r="L80" s="27"/>
      <c r="M80" s="1">
        <v>58237</v>
      </c>
      <c r="N80" s="1"/>
      <c r="O80" s="45"/>
      <c r="P80" s="39"/>
      <c r="Q80" s="39"/>
      <c r="R80" s="39"/>
      <c r="S80" s="39"/>
      <c r="T80" s="39"/>
      <c r="U80" s="46"/>
      <c r="V80" s="37"/>
    </row>
    <row r="81" spans="1:22" ht="12.75">
      <c r="A81" s="39"/>
      <c r="B81" s="39"/>
      <c r="C81" s="39"/>
      <c r="D81" s="39"/>
      <c r="E81" s="39"/>
      <c r="F81" s="39"/>
      <c r="G81" s="40"/>
      <c r="H81" s="27" t="s">
        <v>74</v>
      </c>
      <c r="I81" s="27"/>
      <c r="J81" s="27"/>
      <c r="K81" s="27"/>
      <c r="L81" s="27"/>
      <c r="M81" s="1">
        <v>3952</v>
      </c>
      <c r="N81" s="1"/>
      <c r="O81" s="45"/>
      <c r="P81" s="39"/>
      <c r="Q81" s="39"/>
      <c r="R81" s="39"/>
      <c r="S81" s="39"/>
      <c r="T81" s="39"/>
      <c r="U81" s="46"/>
      <c r="V81" s="37"/>
    </row>
    <row r="82" spans="1:22" ht="12.75">
      <c r="A82" s="39"/>
      <c r="B82" s="39"/>
      <c r="C82" s="39"/>
      <c r="D82" s="39"/>
      <c r="E82" s="39"/>
      <c r="F82" s="39"/>
      <c r="G82" s="40"/>
      <c r="H82" s="70" t="s">
        <v>75</v>
      </c>
      <c r="I82" s="70"/>
      <c r="J82" s="70"/>
      <c r="K82" s="70"/>
      <c r="L82" s="70"/>
      <c r="M82" s="71">
        <v>49375</v>
      </c>
      <c r="N82" s="71"/>
      <c r="O82" s="45"/>
      <c r="P82" s="39"/>
      <c r="Q82" s="39"/>
      <c r="R82" s="39"/>
      <c r="S82" s="39"/>
      <c r="T82" s="39"/>
      <c r="U82" s="46"/>
      <c r="V82" s="37"/>
    </row>
    <row r="83" spans="1:22" ht="12.75">
      <c r="A83" s="65" t="s">
        <v>108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1:2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7:21" ht="12" customHeight="1">
      <c r="Q85" s="67" t="s">
        <v>99</v>
      </c>
      <c r="T85" s="69" t="s">
        <v>101</v>
      </c>
      <c r="U85" s="69"/>
    </row>
    <row r="86" ht="12" customHeight="1">
      <c r="Q86" s="68" t="s">
        <v>100</v>
      </c>
    </row>
    <row r="87" spans="1:20" ht="12" customHeight="1">
      <c r="A87" s="44" t="s">
        <v>98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7"/>
      <c r="R87" s="7"/>
      <c r="S87" s="7"/>
      <c r="T87" s="7"/>
    </row>
    <row r="88" spans="1:20" ht="12.75">
      <c r="A88" s="8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" ht="12.75">
      <c r="A89" s="43" t="s">
        <v>76</v>
      </c>
      <c r="B89" s="43"/>
    </row>
  </sheetData>
  <sheetProtection/>
  <mergeCells count="41">
    <mergeCell ref="A87:P87"/>
    <mergeCell ref="T85:U85"/>
    <mergeCell ref="A83:V83"/>
    <mergeCell ref="A84:U84"/>
    <mergeCell ref="A89:B89"/>
    <mergeCell ref="O75:V82"/>
    <mergeCell ref="H82:L82"/>
    <mergeCell ref="H78:L78"/>
    <mergeCell ref="H75:L75"/>
    <mergeCell ref="H76:L76"/>
    <mergeCell ref="H77:L77"/>
    <mergeCell ref="H70:L70"/>
    <mergeCell ref="H71:L71"/>
    <mergeCell ref="H73:L73"/>
    <mergeCell ref="H74:L74"/>
    <mergeCell ref="H72:N72"/>
    <mergeCell ref="H79:L79"/>
    <mergeCell ref="H80:L80"/>
    <mergeCell ref="H81:L81"/>
    <mergeCell ref="A63:V63"/>
    <mergeCell ref="H64:N64"/>
    <mergeCell ref="A74:G74"/>
    <mergeCell ref="H65:L65"/>
    <mergeCell ref="O74:V74"/>
    <mergeCell ref="A75:G82"/>
    <mergeCell ref="H66:L66"/>
    <mergeCell ref="H67:L67"/>
    <mergeCell ref="H68:L68"/>
    <mergeCell ref="H69:L69"/>
    <mergeCell ref="I59:L59"/>
    <mergeCell ref="H62:M62"/>
    <mergeCell ref="H60:H61"/>
    <mergeCell ref="H58:M58"/>
    <mergeCell ref="I60:K60"/>
    <mergeCell ref="I61:K61"/>
    <mergeCell ref="A1:V1"/>
    <mergeCell ref="A3:V3"/>
    <mergeCell ref="A5:G5"/>
    <mergeCell ref="H5:V5"/>
    <mergeCell ref="A2:V2"/>
    <mergeCell ref="H57:N57"/>
  </mergeCells>
  <printOptions horizontalCentered="1" verticalCentered="1"/>
  <pageMargins left="0" right="0" top="0" bottom="0" header="0" footer="0"/>
  <pageSetup horizontalDpi="600" verticalDpi="600" orientation="landscape" scale="5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user</cp:lastModifiedBy>
  <cp:lastPrinted>2016-08-10T23:59:04Z</cp:lastPrinted>
  <dcterms:created xsi:type="dcterms:W3CDTF">2003-01-23T18:27:07Z</dcterms:created>
  <dcterms:modified xsi:type="dcterms:W3CDTF">2016-08-10T23:59:56Z</dcterms:modified>
  <cp:category/>
  <cp:version/>
  <cp:contentType/>
  <cp:contentStatus/>
</cp:coreProperties>
</file>