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<sst xmlns="http://schemas.openxmlformats.org/spreadsheetml/2006/main" count="86" uniqueCount="86">
  <si>
    <t>ENTEROS DE LOS ESTADOS POR VALOR DE TABACOS</t>
  </si>
  <si>
    <t>Chiapas</t>
  </si>
  <si>
    <t>Chihuahua</t>
  </si>
  <si>
    <t>Durango</t>
  </si>
  <si>
    <t>Guanajuato</t>
  </si>
  <si>
    <t>Jalisco</t>
  </si>
  <si>
    <t>Oajaca</t>
  </si>
  <si>
    <t>Occidente</t>
  </si>
  <si>
    <t>Puebla</t>
  </si>
  <si>
    <t>Por S. Luis</t>
  </si>
  <si>
    <t>Por Coahuila</t>
  </si>
  <si>
    <t>Por Nuevo Leon</t>
  </si>
  <si>
    <t>Por Tamaulipas</t>
  </si>
  <si>
    <t>S. Luis</t>
  </si>
  <si>
    <t>Zacatecas</t>
  </si>
  <si>
    <t>En Chiapas</t>
  </si>
  <si>
    <t>En Chihuahua</t>
  </si>
  <si>
    <t>En Durango</t>
  </si>
  <si>
    <t>En Guanajuato</t>
  </si>
  <si>
    <t>En Jalisco</t>
  </si>
  <si>
    <t>En Oajaca</t>
  </si>
  <si>
    <t>En Occidente</t>
  </si>
  <si>
    <t>En Puebla</t>
  </si>
  <si>
    <t xml:space="preserve">En S. Luis </t>
  </si>
  <si>
    <t>En Zacatecas</t>
  </si>
  <si>
    <t>PRODUCTOS DE LOS PARAGES ADMINISTRADOS POR CUENTA DE LA FEDERACION</t>
  </si>
  <si>
    <t>Distrito Federal</t>
  </si>
  <si>
    <t>Territorio de Tlaxcala</t>
  </si>
  <si>
    <t>OTROS PRODUCTOS Y GASTOS</t>
  </si>
  <si>
    <t>México</t>
  </si>
  <si>
    <t>Michoacán</t>
  </si>
  <si>
    <t>Querétaro</t>
  </si>
  <si>
    <t>Factoría de Veracruz</t>
  </si>
  <si>
    <t>En Michoacán</t>
  </si>
  <si>
    <t>En Querétaro</t>
  </si>
  <si>
    <t>Bájese el deficiente del valor liquido</t>
  </si>
  <si>
    <t>Legitima cantidad ingresada en arcas</t>
  </si>
  <si>
    <t>2ª Los 85 ps. 3 rs. Que se ponen por ingreso en la comisaría de Chiapas, proceden de venta de utensilios: los 6 ps. figurados à la de Puebla de venta de rapé hecha por cuenta de la federación: los 4.462 ps. De la de Querétaro son procedentes de venta de papel; y los 126 ps 1 real de la de S. Luis, son ingresos por valores de tiempo anterior perteneciente à las rentas federales.</t>
  </si>
  <si>
    <t>1ª Se carece de noticia de lo que las aduanas marítimas de Tampico de las Tamaulipas y Soto la Marina pueden haber pagado en amortizacion de libramientos de tabaco, porque sus partidas de data no hacen esplicacion de ello. Por consiguiente el valor liquido que se figura aquí, será menor en tanta cantidad cuanta sea la de dichos pagos, y subirá en otro tanto el importe del caudal empleado en compras de tabacos.</t>
  </si>
  <si>
    <t>NOTAS</t>
  </si>
  <si>
    <t>Estado que manifiesta el valor entero, gastos y producto líquido que han tenido la renta del Tabaco en el citado año.</t>
  </si>
  <si>
    <t>3ª En el importe del papel consumido en las fábricas, se ha figurado por aprocsimacion el del que gastó la fábrica de Guadalupe, de la cual faltan noticias esactas.</t>
  </si>
  <si>
    <t>TABACO Nº 9.</t>
  </si>
  <si>
    <t>CUARTO AÑO ECONÓMICO QUE COMENZÓ EN 1º DE JULIO DE 1827 Y ACABO EN 30 DE JUNIO DE 1828.</t>
  </si>
  <si>
    <t>Valor total de ingresos.</t>
  </si>
  <si>
    <t>Sueldos de dependientes y premios de ventas.</t>
  </si>
  <si>
    <t>Fletes de tabacos y papel.</t>
  </si>
  <si>
    <t>Gastos de arrendamientos, escritorio y otros.</t>
  </si>
  <si>
    <t>Valor del papel consumido en las fabricas.</t>
  </si>
  <si>
    <t>Gastos y jornadas de fabricas.</t>
  </si>
  <si>
    <t>Pagado por compras de tabaco.</t>
  </si>
  <si>
    <t>Pagado por comisos.</t>
  </si>
  <si>
    <t>Total de gastos.</t>
  </si>
  <si>
    <t>Valor líquido.</t>
  </si>
  <si>
    <t>Deficiente.</t>
  </si>
  <si>
    <r>
      <t>Memoria del ramo de la Hacienda Federal de los Estados Unidos Mexicanos, leída en la Cámara de Diputados, por el Ministro respectivo, el día 3, y en la de Senadores el 7 de enero de 1829</t>
    </r>
    <r>
      <rPr>
        <sz val="10"/>
        <rFont val="Arial"/>
        <family val="2"/>
      </rPr>
      <t>. México, Imprenta del Aguila, dirigida por José Ximeno, 1829, 16 + [28] pp.</t>
    </r>
  </si>
  <si>
    <t>Elaboró: Erika M. Márquez M.</t>
  </si>
  <si>
    <t>4ª Asimismo se carece de noticia de los consumos del territorio de Colima, y de si acaso los hubo en el de las Californias, á pesar de haberse perdido todas estas noticias con repeticion. En el de Nuevo México no hubo productos ni gastos.</t>
  </si>
  <si>
    <t>Cálculo de la ganancia que debió producir el consumo de tabacos del año sobre el total de ingresos, el costo y los costos</t>
  </si>
  <si>
    <t>Total valor que ingresó en las arcas de la federacion</t>
  </si>
  <si>
    <t>Id. por las ventas ejecutadas por cuenta de la federacion</t>
  </si>
  <si>
    <t>Valor total de ingresos por enteros de los estados</t>
  </si>
  <si>
    <t>VALOR DE CONSUMOS</t>
  </si>
  <si>
    <t>Pesos</t>
  </si>
  <si>
    <t>Libras</t>
  </si>
  <si>
    <t>PESOS</t>
  </si>
  <si>
    <t>Total de libras de rama necesaria para dar el producto referido</t>
  </si>
  <si>
    <t>Id. en un cuatro por ciento que se regula perdiesen por término comun por razon de las mermas de los tabacos remitidos al interior</t>
  </si>
  <si>
    <t>Aumentare la merma que debieron tener en su conduccion hasta México por cálculo de las esperimentadas ordinarias</t>
  </si>
  <si>
    <t>Los .1.925.257 ps. 2 rs. 2 gs. equivalen al consumo á 8 rs. de libras</t>
  </si>
  <si>
    <t>TABACO NECESARIO PARA AQUEL CONSUMO</t>
  </si>
  <si>
    <t>COSTO Y COSTOS</t>
  </si>
  <si>
    <t>Estas libras al precio de 2rs. 91 gs. Que es el medio de los diferentes que se pagan á los cosecheros, debieron costar á la renta</t>
  </si>
  <si>
    <t>Al costo de la materia primera deben aumentarse los que erogan en su conduccion, elaboracion y espendio, como son:</t>
  </si>
  <si>
    <t>Sueldos</t>
  </si>
  <si>
    <t>Fletes</t>
  </si>
  <si>
    <t>Gastos ordinarios</t>
  </si>
  <si>
    <t>Gastos de papel consumido</t>
  </si>
  <si>
    <t>Gastos de fabrica</t>
  </si>
  <si>
    <t>Total valor de costo y costos</t>
  </si>
  <si>
    <t>Utilidad sobre el consumo</t>
  </si>
  <si>
    <t>José de la Fuente.</t>
  </si>
  <si>
    <t xml:space="preserve">Segunda Seccion del Departamento de cuenta y razon del Ministerio de Hacienda. Diciembre 24 de 1828. </t>
  </si>
  <si>
    <t>Los 308.810 ps. 2 rs. 3 gs. del producto de las ventas por cuenta de la federacion, equivalen á un consumo á 11 rs. de libras.</t>
  </si>
  <si>
    <t>*1.393.467</t>
  </si>
  <si>
    <t>*1.925.257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</si>
</sst>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15">
    <font>
      <sz val="10"/>
      <name val="Arial"/>
      <family val="0"/>
    </font>
    <font>
      <b/>
      <sz val="10"/>
      <name val="Arial"/>
      <family val="2"/>
    </font>
    <font>
      <b/>
      <sz val="12"/>
      <name val="Arial"/>
      <family val="2"/>
    </font>
    <font>
      <b/>
      <sz val="9"/>
      <name val="Arial"/>
      <family val="2"/>
    </font>
    <font>
      <i/>
      <sz val="10"/>
      <name val="Arial"/>
      <family val="2"/>
    </font>
    <font>
      <u val="single"/>
      <sz val="12"/>
      <name val="CG Times"/>
      <family val="1"/>
    </font>
    <font>
      <i/>
      <sz val="9"/>
      <name val="Arial"/>
      <family val="2"/>
    </font>
    <font>
      <sz val="9"/>
      <name val="Arial"/>
      <family val="2"/>
    </font>
    <font>
      <u val="single"/>
      <sz val="10"/>
      <name val="CG Times"/>
      <family val="1"/>
    </font>
    <font>
      <b/>
      <sz val="11"/>
      <name val="Arial"/>
      <family val="2"/>
    </font>
    <font>
      <sz val="11"/>
      <name val="Arial"/>
      <family val="2"/>
    </font>
    <font>
      <sz val="8"/>
      <name val="Arial"/>
      <family val="2"/>
    </font>
    <font>
      <b/>
      <sz val="8"/>
      <name val="Arial"/>
      <family val="2"/>
    </font>
    <font>
      <b/>
      <sz val="14"/>
      <name val="Arial"/>
      <family val="2"/>
    </font>
    <font>
      <sz val="12"/>
      <name val="Arial"/>
      <family val="2"/>
    </font>
  </fonts>
  <fills count="2">
    <fill>
      <patternFill/>
    </fill>
    <fill>
      <patternFill patternType="gray125"/>
    </fill>
  </fills>
  <borders count="16">
    <border>
      <left/>
      <right/>
      <top/>
      <bottom/>
      <diagonal/>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2" fillId="0" borderId="0" xfId="0" applyFont="1" applyAlignment="1">
      <alignment horizontal="centerContinuous" vertical="center"/>
    </xf>
    <xf numFmtId="0" fontId="3" fillId="0" borderId="1" xfId="0" applyFont="1" applyBorder="1" applyAlignment="1">
      <alignment horizontal="centerContinuous" vertical="center" wrapText="1"/>
    </xf>
    <xf numFmtId="0" fontId="5"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4" xfId="0" applyFont="1" applyBorder="1" applyAlignment="1">
      <alignment horizontal="left"/>
    </xf>
    <xf numFmtId="0" fontId="0" fillId="0" borderId="7" xfId="0" applyFont="1" applyBorder="1" applyAlignment="1">
      <alignment/>
    </xf>
    <xf numFmtId="3" fontId="1" fillId="0" borderId="8" xfId="0" applyNumberFormat="1" applyFont="1" applyBorder="1" applyAlignment="1">
      <alignment/>
    </xf>
    <xf numFmtId="3" fontId="1" fillId="0" borderId="1" xfId="0" applyNumberFormat="1" applyFont="1" applyBorder="1" applyAlignment="1">
      <alignment/>
    </xf>
    <xf numFmtId="0" fontId="0" fillId="0" borderId="0" xfId="0" applyBorder="1" applyAlignment="1">
      <alignment/>
    </xf>
    <xf numFmtId="3" fontId="0" fillId="0" borderId="9" xfId="0" applyNumberFormat="1" applyFont="1" applyBorder="1" applyAlignment="1">
      <alignment/>
    </xf>
    <xf numFmtId="3" fontId="0" fillId="0" borderId="10" xfId="0" applyNumberFormat="1" applyFont="1" applyBorder="1" applyAlignment="1">
      <alignment/>
    </xf>
    <xf numFmtId="0" fontId="0" fillId="0" borderId="11" xfId="0" applyFont="1" applyBorder="1" applyAlignment="1">
      <alignment/>
    </xf>
    <xf numFmtId="0" fontId="1" fillId="0" borderId="6" xfId="0" applyFont="1" applyBorder="1" applyAlignment="1">
      <alignment horizontal="centerContinuous" vertical="justify"/>
    </xf>
    <xf numFmtId="0" fontId="0" fillId="0" borderId="11" xfId="0" applyFont="1" applyBorder="1" applyAlignment="1">
      <alignment horizontal="centerContinuous" vertical="justify"/>
    </xf>
    <xf numFmtId="3" fontId="0" fillId="0" borderId="12" xfId="0" applyNumberFormat="1" applyFont="1" applyBorder="1" applyAlignment="1">
      <alignment/>
    </xf>
    <xf numFmtId="3" fontId="0" fillId="0" borderId="11" xfId="0" applyNumberFormat="1" applyFont="1" applyBorder="1" applyAlignment="1">
      <alignment/>
    </xf>
    <xf numFmtId="0" fontId="0" fillId="0" borderId="3" xfId="0" applyFont="1" applyBorder="1" applyAlignment="1">
      <alignment horizontal="left"/>
    </xf>
    <xf numFmtId="0" fontId="1" fillId="0" borderId="6" xfId="0" applyFont="1" applyBorder="1" applyAlignment="1">
      <alignment horizontal="centerContinuous" vertical="center"/>
    </xf>
    <xf numFmtId="0" fontId="0" fillId="0" borderId="11" xfId="0" applyFont="1" applyBorder="1" applyAlignment="1">
      <alignment horizontal="centerContinuous" vertical="center"/>
    </xf>
    <xf numFmtId="0" fontId="0" fillId="0" borderId="13" xfId="0" applyFont="1" applyBorder="1" applyAlignment="1">
      <alignment/>
    </xf>
    <xf numFmtId="3" fontId="0" fillId="0" borderId="1" xfId="0" applyNumberFormat="1" applyFont="1" applyBorder="1" applyAlignment="1">
      <alignment/>
    </xf>
    <xf numFmtId="3" fontId="0" fillId="0" borderId="14" xfId="0" applyNumberFormat="1" applyFont="1" applyBorder="1" applyAlignment="1">
      <alignment/>
    </xf>
    <xf numFmtId="3" fontId="0" fillId="0" borderId="0" xfId="0" applyNumberFormat="1" applyFont="1" applyBorder="1" applyAlignment="1">
      <alignment/>
    </xf>
    <xf numFmtId="0" fontId="0" fillId="0" borderId="10" xfId="0" applyFont="1" applyBorder="1" applyAlignment="1">
      <alignment/>
    </xf>
    <xf numFmtId="3" fontId="0" fillId="0" borderId="10" xfId="0" applyNumberFormat="1" applyFont="1" applyBorder="1" applyAlignment="1">
      <alignment/>
    </xf>
    <xf numFmtId="0" fontId="0" fillId="0" borderId="10" xfId="0" applyFont="1" applyBorder="1" applyAlignment="1">
      <alignment horizontal="centerContinuous" vertical="center"/>
    </xf>
    <xf numFmtId="0" fontId="0" fillId="0" borderId="10" xfId="0" applyFont="1" applyBorder="1" applyAlignment="1">
      <alignment/>
    </xf>
    <xf numFmtId="0" fontId="0" fillId="0" borderId="0" xfId="0" applyFont="1" applyBorder="1" applyAlignment="1">
      <alignment/>
    </xf>
    <xf numFmtId="0" fontId="8" fillId="0" borderId="4" xfId="0" applyFont="1" applyBorder="1" applyAlignment="1">
      <alignment/>
    </xf>
    <xf numFmtId="0" fontId="0" fillId="0" borderId="0" xfId="0" applyFont="1" applyBorder="1" applyAlignment="1">
      <alignment/>
    </xf>
    <xf numFmtId="0" fontId="0" fillId="0" borderId="4" xfId="0" applyFont="1" applyBorder="1" applyAlignment="1">
      <alignment/>
    </xf>
    <xf numFmtId="0" fontId="0" fillId="0" borderId="3" xfId="0" applyBorder="1" applyAlignment="1">
      <alignment/>
    </xf>
    <xf numFmtId="0" fontId="0" fillId="0" borderId="4" xfId="0" applyFont="1" applyBorder="1" applyAlignment="1">
      <alignment/>
    </xf>
    <xf numFmtId="0" fontId="0" fillId="0" borderId="7" xfId="0" applyBorder="1" applyAlignment="1">
      <alignment/>
    </xf>
    <xf numFmtId="0" fontId="0" fillId="0" borderId="15" xfId="0" applyBorder="1" applyAlignment="1">
      <alignment/>
    </xf>
    <xf numFmtId="3" fontId="0" fillId="0" borderId="4" xfId="0" applyNumberFormat="1" applyFont="1" applyBorder="1" applyAlignment="1">
      <alignment/>
    </xf>
    <xf numFmtId="3" fontId="0" fillId="0" borderId="4" xfId="0" applyNumberFormat="1" applyFont="1" applyBorder="1" applyAlignment="1">
      <alignment/>
    </xf>
    <xf numFmtId="0" fontId="0" fillId="0" borderId="4" xfId="0" applyBorder="1" applyAlignment="1">
      <alignment/>
    </xf>
    <xf numFmtId="3" fontId="1" fillId="0" borderId="6" xfId="0" applyNumberFormat="1" applyFont="1" applyBorder="1" applyAlignment="1">
      <alignment/>
    </xf>
    <xf numFmtId="3" fontId="0" fillId="0" borderId="8" xfId="0" applyNumberFormat="1" applyFont="1" applyBorder="1" applyAlignment="1">
      <alignment/>
    </xf>
    <xf numFmtId="3" fontId="1" fillId="0" borderId="1" xfId="0" applyNumberFormat="1" applyFont="1" applyBorder="1" applyAlignment="1">
      <alignment horizontal="center" vertical="center"/>
    </xf>
    <xf numFmtId="0" fontId="0" fillId="0" borderId="9" xfId="0" applyFont="1" applyBorder="1" applyAlignment="1">
      <alignment/>
    </xf>
    <xf numFmtId="0" fontId="1" fillId="0" borderId="1" xfId="0" applyFont="1" applyBorder="1" applyAlignment="1">
      <alignment horizontal="centerContinuous" vertical="center"/>
    </xf>
    <xf numFmtId="0" fontId="1" fillId="0" borderId="0" xfId="0" applyFont="1" applyFill="1" applyBorder="1" applyAlignment="1">
      <alignment horizontal="right" vertical="justify" wrapText="1"/>
    </xf>
    <xf numFmtId="0" fontId="1" fillId="0" borderId="0" xfId="0" applyFont="1" applyBorder="1" applyAlignment="1">
      <alignment horizontal="right" vertical="justify" wrapText="1"/>
    </xf>
    <xf numFmtId="3" fontId="12" fillId="0" borderId="1" xfId="0" applyNumberFormat="1" applyFont="1" applyBorder="1" applyAlignment="1">
      <alignment/>
    </xf>
    <xf numFmtId="3" fontId="1" fillId="0" borderId="10" xfId="0" applyNumberFormat="1" applyFont="1" applyBorder="1" applyAlignment="1">
      <alignment/>
    </xf>
    <xf numFmtId="0" fontId="12" fillId="0" borderId="10" xfId="0" applyFont="1" applyBorder="1" applyAlignment="1">
      <alignment horizontal="right"/>
    </xf>
    <xf numFmtId="0" fontId="14" fillId="0" borderId="0" xfId="0" applyFont="1" applyAlignment="1">
      <alignment horizontal="centerContinuous" vertical="center"/>
    </xf>
    <xf numFmtId="0" fontId="14" fillId="0" borderId="0" xfId="0" applyFont="1" applyAlignment="1">
      <alignment/>
    </xf>
    <xf numFmtId="0" fontId="9" fillId="0" borderId="0" xfId="0" applyFont="1" applyAlignment="1">
      <alignment horizontal="centerContinuous" vertical="justify"/>
    </xf>
    <xf numFmtId="0" fontId="10" fillId="0" borderId="0" xfId="0" applyFont="1" applyAlignment="1">
      <alignment horizontal="centerContinuous" vertical="justify"/>
    </xf>
    <xf numFmtId="0" fontId="10" fillId="0" borderId="0" xfId="0" applyFont="1" applyAlignment="1">
      <alignment/>
    </xf>
    <xf numFmtId="0" fontId="1" fillId="0" borderId="6" xfId="0" applyFont="1" applyBorder="1" applyAlignment="1">
      <alignment horizontal="right" vertical="center" wrapText="1"/>
    </xf>
    <xf numFmtId="0" fontId="1" fillId="0" borderId="12" xfId="0" applyFont="1" applyBorder="1" applyAlignment="1">
      <alignment horizontal="right" wrapText="1"/>
    </xf>
    <xf numFmtId="0" fontId="1" fillId="0" borderId="11" xfId="0" applyFont="1" applyBorder="1" applyAlignment="1">
      <alignment horizontal="right" wrapText="1"/>
    </xf>
    <xf numFmtId="0" fontId="1" fillId="0" borderId="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9" fillId="0" borderId="2" xfId="0" applyFont="1" applyBorder="1" applyAlignment="1">
      <alignment horizontal="center" vertical="center"/>
    </xf>
    <xf numFmtId="0" fontId="10" fillId="0" borderId="14" xfId="0" applyFont="1" applyBorder="1" applyAlignment="1">
      <alignment horizontal="center" vertical="center"/>
    </xf>
    <xf numFmtId="0" fontId="10" fillId="0" borderId="5" xfId="0" applyFont="1" applyBorder="1" applyAlignment="1">
      <alignment horizontal="center" vertical="center"/>
    </xf>
    <xf numFmtId="0" fontId="0" fillId="0" borderId="4" xfId="0" applyFont="1" applyBorder="1" applyAlignment="1">
      <alignment horizontal="left" wrapText="1"/>
    </xf>
    <xf numFmtId="0" fontId="0" fillId="0" borderId="0" xfId="0" applyFont="1" applyBorder="1" applyAlignment="1">
      <alignment horizontal="left" wrapText="1"/>
    </xf>
    <xf numFmtId="0" fontId="0" fillId="0" borderId="3" xfId="0" applyFont="1" applyBorder="1" applyAlignment="1">
      <alignment horizontal="left" wrapText="1"/>
    </xf>
    <xf numFmtId="0" fontId="1" fillId="0" borderId="14" xfId="0" applyFont="1" applyFill="1" applyBorder="1" applyAlignment="1">
      <alignment horizontal="right" vertical="justify" wrapText="1"/>
    </xf>
    <xf numFmtId="0" fontId="1" fillId="0" borderId="14" xfId="0" applyFont="1" applyBorder="1" applyAlignment="1">
      <alignment horizontal="right" vertical="justify" wrapText="1"/>
    </xf>
    <xf numFmtId="0" fontId="1" fillId="0" borderId="5" xfId="0" applyFont="1" applyBorder="1" applyAlignment="1">
      <alignment horizontal="right" vertical="justify" wrapText="1"/>
    </xf>
    <xf numFmtId="0" fontId="1" fillId="0" borderId="0" xfId="0" applyFont="1" applyFill="1" applyBorder="1" applyAlignment="1">
      <alignment horizontal="right" vertical="justify" wrapText="1"/>
    </xf>
    <xf numFmtId="0" fontId="1" fillId="0" borderId="0" xfId="0" applyFont="1" applyBorder="1" applyAlignment="1">
      <alignment horizontal="right" vertical="justify" wrapText="1"/>
    </xf>
    <xf numFmtId="0" fontId="1" fillId="0" borderId="3" xfId="0" applyFont="1" applyBorder="1" applyAlignment="1">
      <alignment horizontal="right" vertical="justify" wrapText="1"/>
    </xf>
    <xf numFmtId="0" fontId="1" fillId="0" borderId="0" xfId="0" applyFont="1" applyFill="1" applyBorder="1" applyAlignment="1">
      <alignment horizontal="center" vertical="justify"/>
    </xf>
    <xf numFmtId="0" fontId="0" fillId="0" borderId="0" xfId="0" applyFont="1" applyFill="1" applyBorder="1" applyAlignment="1">
      <alignment horizontal="left" vertical="justify" wrapText="1"/>
    </xf>
    <xf numFmtId="0" fontId="0" fillId="0" borderId="0" xfId="0" applyFont="1" applyBorder="1" applyAlignment="1">
      <alignment horizontal="left" vertical="justify" wrapText="1"/>
    </xf>
    <xf numFmtId="0" fontId="1" fillId="0" borderId="6" xfId="0" applyFont="1" applyBorder="1" applyAlignment="1">
      <alignment horizontal="right" wrapText="1"/>
    </xf>
    <xf numFmtId="3" fontId="0" fillId="0" borderId="10" xfId="0" applyNumberFormat="1" applyFont="1" applyBorder="1" applyAlignment="1">
      <alignment horizontal="right" vertical="center"/>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7" fillId="0" borderId="6" xfId="0" applyFont="1" applyBorder="1" applyAlignment="1">
      <alignment horizontal="left" wrapText="1"/>
    </xf>
    <xf numFmtId="0" fontId="0" fillId="0" borderId="12" xfId="0" applyBorder="1" applyAlignment="1">
      <alignment horizontal="left" wrapText="1"/>
    </xf>
    <xf numFmtId="0" fontId="0" fillId="0" borderId="11" xfId="0" applyBorder="1" applyAlignment="1">
      <alignment/>
    </xf>
    <xf numFmtId="3" fontId="3" fillId="0" borderId="6" xfId="0" applyNumberFormat="1" applyFont="1" applyBorder="1" applyAlignment="1">
      <alignment horizontal="left" wrapText="1"/>
    </xf>
    <xf numFmtId="0" fontId="0" fillId="0" borderId="12" xfId="0" applyBorder="1"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horizontal="left" wrapText="1"/>
    </xf>
    <xf numFmtId="3" fontId="7" fillId="0" borderId="4" xfId="0" applyNumberFormat="1" applyFont="1" applyBorder="1" applyAlignment="1">
      <alignment horizontal="left" wrapText="1"/>
    </xf>
    <xf numFmtId="0" fontId="0" fillId="0" borderId="0" xfId="0" applyBorder="1" applyAlignment="1">
      <alignment horizontal="left" wrapText="1"/>
    </xf>
    <xf numFmtId="0" fontId="0" fillId="0" borderId="3" xfId="0" applyBorder="1" applyAlignment="1">
      <alignment horizontal="left" wrapText="1"/>
    </xf>
    <xf numFmtId="0" fontId="0" fillId="0" borderId="6" xfId="0" applyFont="1" applyBorder="1" applyAlignment="1">
      <alignment/>
    </xf>
    <xf numFmtId="0" fontId="11" fillId="0" borderId="6" xfId="0" applyFont="1" applyBorder="1" applyAlignment="1">
      <alignment/>
    </xf>
    <xf numFmtId="0" fontId="13"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left" wrapText="1"/>
    </xf>
    <xf numFmtId="0" fontId="1" fillId="0" borderId="12" xfId="0" applyFont="1" applyBorder="1" applyAlignment="1">
      <alignment horizontal="left" wrapText="1"/>
    </xf>
    <xf numFmtId="0" fontId="1" fillId="0" borderId="11" xfId="0" applyFont="1" applyBorder="1" applyAlignment="1">
      <alignment horizontal="left" wrapText="1"/>
    </xf>
    <xf numFmtId="3" fontId="0" fillId="0" borderId="0" xfId="0" applyNumberFormat="1" applyFont="1" applyAlignment="1">
      <alignment horizontal="center" vertical="center" wrapText="1"/>
    </xf>
    <xf numFmtId="0" fontId="0" fillId="0" borderId="0" xfId="0" applyFont="1" applyAlignment="1">
      <alignment horizontal="center" vertical="center" wrapText="1"/>
    </xf>
    <xf numFmtId="3" fontId="3" fillId="0" borderId="0" xfId="0" applyNumberFormat="1" applyFont="1" applyAlignment="1">
      <alignment horizontal="right" vertical="justify" wrapText="1"/>
    </xf>
    <xf numFmtId="0" fontId="0" fillId="0" borderId="0" xfId="0" applyAlignment="1">
      <alignment horizontal="right" wrapText="1"/>
    </xf>
    <xf numFmtId="3" fontId="12" fillId="0" borderId="10"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workbookViewId="0" topLeftCell="C14">
      <selection activeCell="L14" sqref="L14"/>
    </sheetView>
  </sheetViews>
  <sheetFormatPr defaultColWidth="11.421875" defaultRowHeight="12.75"/>
  <cols>
    <col min="1" max="1" width="20.8515625" style="0" customWidth="1"/>
    <col min="2" max="2" width="16.28125" style="0" customWidth="1"/>
    <col min="3" max="3" width="12.140625" style="0" customWidth="1"/>
    <col min="4" max="4" width="16.28125" style="0" customWidth="1"/>
    <col min="5" max="5" width="11.7109375" style="0" customWidth="1"/>
    <col min="6" max="6" width="15.7109375" style="0" customWidth="1"/>
    <col min="7" max="7" width="14.140625" style="0" customWidth="1"/>
    <col min="8" max="8" width="12.7109375" style="0" customWidth="1"/>
    <col min="9" max="9" width="10.8515625" style="0" customWidth="1"/>
    <col min="10" max="10" width="10.140625" style="0" customWidth="1"/>
    <col min="11" max="11" width="11.7109375" style="0" customWidth="1"/>
    <col min="12" max="12" width="12.140625" style="0" customWidth="1"/>
    <col min="13" max="13" width="12.28125" style="0" customWidth="1"/>
  </cols>
  <sheetData>
    <row r="1" spans="1:13" ht="27" customHeight="1">
      <c r="A1" s="97" t="s">
        <v>42</v>
      </c>
      <c r="B1" s="98"/>
      <c r="C1" s="98"/>
      <c r="D1" s="98"/>
      <c r="E1" s="98"/>
      <c r="F1" s="98"/>
      <c r="G1" s="98"/>
      <c r="H1" s="98"/>
      <c r="I1" s="98"/>
      <c r="J1" s="98"/>
      <c r="K1" s="98"/>
      <c r="L1" s="98"/>
      <c r="M1" s="98"/>
    </row>
    <row r="2" spans="1:13" s="54" customFormat="1" ht="23.25" customHeight="1">
      <c r="A2" s="1" t="s">
        <v>43</v>
      </c>
      <c r="B2" s="53"/>
      <c r="C2" s="53"/>
      <c r="D2" s="53"/>
      <c r="E2" s="53"/>
      <c r="F2" s="53"/>
      <c r="G2" s="53"/>
      <c r="H2" s="53"/>
      <c r="I2" s="53"/>
      <c r="J2" s="53"/>
      <c r="K2" s="53"/>
      <c r="L2" s="53"/>
      <c r="M2" s="53"/>
    </row>
    <row r="3" spans="1:13" s="57" customFormat="1" ht="24" customHeight="1">
      <c r="A3" s="55" t="s">
        <v>40</v>
      </c>
      <c r="B3" s="56"/>
      <c r="C3" s="56"/>
      <c r="D3" s="56"/>
      <c r="E3" s="56"/>
      <c r="F3" s="56"/>
      <c r="G3" s="56"/>
      <c r="H3" s="56"/>
      <c r="I3" s="56"/>
      <c r="J3" s="56"/>
      <c r="K3" s="56"/>
      <c r="L3" s="56"/>
      <c r="M3" s="56"/>
    </row>
    <row r="4" ht="12.75" hidden="1"/>
    <row r="6" spans="1:13" ht="48" customHeight="1">
      <c r="A6" s="2" t="s">
        <v>0</v>
      </c>
      <c r="B6" s="2"/>
      <c r="C6" s="2" t="s">
        <v>44</v>
      </c>
      <c r="D6" s="2" t="s">
        <v>45</v>
      </c>
      <c r="E6" s="2" t="s">
        <v>46</v>
      </c>
      <c r="F6" s="2" t="s">
        <v>47</v>
      </c>
      <c r="G6" s="2" t="s">
        <v>48</v>
      </c>
      <c r="H6" s="2" t="s">
        <v>49</v>
      </c>
      <c r="I6" s="2" t="s">
        <v>50</v>
      </c>
      <c r="J6" s="2" t="s">
        <v>51</v>
      </c>
      <c r="K6" s="2" t="s">
        <v>52</v>
      </c>
      <c r="L6" s="2" t="s">
        <v>53</v>
      </c>
      <c r="M6" s="2" t="s">
        <v>54</v>
      </c>
    </row>
    <row r="7" spans="1:13" ht="12.75">
      <c r="A7" s="4" t="s">
        <v>1</v>
      </c>
      <c r="B7" s="5"/>
      <c r="C7" s="14">
        <v>2000</v>
      </c>
      <c r="D7" s="14"/>
      <c r="E7" s="14"/>
      <c r="F7" s="14"/>
      <c r="G7" s="14"/>
      <c r="H7" s="14"/>
      <c r="I7" s="14"/>
      <c r="J7" s="14"/>
      <c r="K7" s="14"/>
      <c r="L7" s="14"/>
      <c r="M7" s="14"/>
    </row>
    <row r="8" spans="1:13" ht="12.75">
      <c r="A8" s="6" t="s">
        <v>2</v>
      </c>
      <c r="B8" s="5"/>
      <c r="C8" s="15">
        <v>164411</v>
      </c>
      <c r="D8" s="15"/>
      <c r="E8" s="15"/>
      <c r="F8" s="15"/>
      <c r="G8" s="15"/>
      <c r="H8" s="15"/>
      <c r="I8" s="15"/>
      <c r="J8" s="15"/>
      <c r="K8" s="15"/>
      <c r="L8" s="15"/>
      <c r="M8" s="15"/>
    </row>
    <row r="9" spans="1:13" ht="12.75">
      <c r="A9" s="6" t="s">
        <v>3</v>
      </c>
      <c r="B9" s="5"/>
      <c r="C9" s="15">
        <v>250511</v>
      </c>
      <c r="D9" s="15"/>
      <c r="E9" s="15"/>
      <c r="F9" s="15"/>
      <c r="G9" s="15"/>
      <c r="H9" s="15"/>
      <c r="I9" s="15"/>
      <c r="J9" s="15"/>
      <c r="K9" s="15"/>
      <c r="L9" s="15"/>
      <c r="M9" s="15"/>
    </row>
    <row r="10" spans="1:13" ht="12.75">
      <c r="A10" s="6" t="s">
        <v>4</v>
      </c>
      <c r="B10" s="5"/>
      <c r="C10" s="15">
        <v>229173</v>
      </c>
      <c r="D10" s="15"/>
      <c r="E10" s="15"/>
      <c r="F10" s="15"/>
      <c r="G10" s="15"/>
      <c r="H10" s="15"/>
      <c r="I10" s="15"/>
      <c r="J10" s="15"/>
      <c r="K10" s="15"/>
      <c r="L10" s="15"/>
      <c r="M10" s="15"/>
    </row>
    <row r="11" spans="1:13" ht="12.75">
      <c r="A11" s="6" t="s">
        <v>5</v>
      </c>
      <c r="B11" s="5"/>
      <c r="C11" s="15">
        <v>340020</v>
      </c>
      <c r="D11" s="15"/>
      <c r="E11" s="15"/>
      <c r="F11" s="15"/>
      <c r="G11" s="15"/>
      <c r="H11" s="15"/>
      <c r="I11" s="15"/>
      <c r="J11" s="15"/>
      <c r="K11" s="15"/>
      <c r="L11" s="15"/>
      <c r="M11" s="15"/>
    </row>
    <row r="12" spans="1:13" ht="12.75">
      <c r="A12" s="6" t="s">
        <v>29</v>
      </c>
      <c r="B12" s="5"/>
      <c r="C12" s="15">
        <v>74219</v>
      </c>
      <c r="D12" s="15"/>
      <c r="E12" s="15"/>
      <c r="F12" s="15"/>
      <c r="G12" s="15"/>
      <c r="H12" s="15"/>
      <c r="I12" s="15"/>
      <c r="J12" s="15"/>
      <c r="K12" s="15"/>
      <c r="L12" s="15"/>
      <c r="M12" s="15"/>
    </row>
    <row r="13" spans="1:13" ht="12.75">
      <c r="A13" s="6" t="s">
        <v>30</v>
      </c>
      <c r="B13" s="5"/>
      <c r="C13" s="15">
        <v>170923</v>
      </c>
      <c r="D13" s="15"/>
      <c r="E13" s="15"/>
      <c r="F13" s="15"/>
      <c r="G13" s="15"/>
      <c r="H13" s="15"/>
      <c r="I13" s="15"/>
      <c r="J13" s="15"/>
      <c r="K13" s="15"/>
      <c r="L13" s="106" t="s">
        <v>85</v>
      </c>
      <c r="M13" s="15"/>
    </row>
    <row r="14" spans="1:13" ht="12.75">
      <c r="A14" s="6" t="s">
        <v>6</v>
      </c>
      <c r="B14" s="5"/>
      <c r="C14" s="15">
        <v>92275</v>
      </c>
      <c r="D14" s="15"/>
      <c r="E14" s="15"/>
      <c r="F14" s="15"/>
      <c r="G14" s="15"/>
      <c r="H14" s="15"/>
      <c r="I14" s="15"/>
      <c r="J14" s="15"/>
      <c r="K14" s="15"/>
      <c r="L14" s="51">
        <f>SUM(C7:C22)</f>
        <v>1925249</v>
      </c>
      <c r="M14" s="15"/>
    </row>
    <row r="15" spans="1:13" ht="12.75">
      <c r="A15" s="6" t="s">
        <v>7</v>
      </c>
      <c r="B15" s="5"/>
      <c r="C15" s="15">
        <v>97522</v>
      </c>
      <c r="D15" s="15"/>
      <c r="E15" s="15"/>
      <c r="F15" s="15"/>
      <c r="G15" s="15"/>
      <c r="H15" s="15"/>
      <c r="I15" s="15"/>
      <c r="J15" s="15"/>
      <c r="K15" s="15"/>
      <c r="L15" s="15"/>
      <c r="M15" s="15"/>
    </row>
    <row r="16" spans="1:13" ht="12.75">
      <c r="A16" s="6" t="s">
        <v>8</v>
      </c>
      <c r="B16" s="5"/>
      <c r="C16" s="15">
        <v>12121</v>
      </c>
      <c r="D16" s="15"/>
      <c r="E16" s="15"/>
      <c r="F16" s="15"/>
      <c r="G16" s="15"/>
      <c r="H16" s="15"/>
      <c r="I16" s="15"/>
      <c r="J16" s="15"/>
      <c r="K16" s="15"/>
      <c r="L16" s="15"/>
      <c r="M16" s="15"/>
    </row>
    <row r="17" spans="1:13" ht="12.75">
      <c r="A17" s="6" t="s">
        <v>31</v>
      </c>
      <c r="B17" s="5"/>
      <c r="C17" s="15">
        <v>55321</v>
      </c>
      <c r="D17" s="15"/>
      <c r="E17" s="15"/>
      <c r="F17" s="15"/>
      <c r="G17" s="15"/>
      <c r="H17" s="15"/>
      <c r="I17" s="15"/>
      <c r="J17" s="15"/>
      <c r="K17" s="15"/>
      <c r="L17" s="15"/>
      <c r="M17" s="15"/>
    </row>
    <row r="18" spans="1:13" ht="12.75">
      <c r="A18" s="4"/>
      <c r="B18" s="7" t="s">
        <v>9</v>
      </c>
      <c r="C18" s="15">
        <v>24487</v>
      </c>
      <c r="D18" s="15"/>
      <c r="E18" s="15"/>
      <c r="F18" s="15"/>
      <c r="G18" s="15"/>
      <c r="H18" s="15"/>
      <c r="I18" s="15"/>
      <c r="J18" s="15"/>
      <c r="K18" s="15"/>
      <c r="L18" s="15"/>
      <c r="M18" s="15"/>
    </row>
    <row r="19" spans="1:13" ht="12.75">
      <c r="A19" s="6" t="s">
        <v>13</v>
      </c>
      <c r="B19" s="5" t="s">
        <v>10</v>
      </c>
      <c r="C19" s="15">
        <v>26794</v>
      </c>
      <c r="D19" s="15"/>
      <c r="E19" s="15"/>
      <c r="F19" s="15"/>
      <c r="G19" s="15"/>
      <c r="H19" s="15"/>
      <c r="I19" s="15"/>
      <c r="J19" s="15"/>
      <c r="K19" s="15"/>
      <c r="L19" s="15"/>
      <c r="M19" s="15"/>
    </row>
    <row r="20" spans="1:13" ht="12.75">
      <c r="A20" s="6"/>
      <c r="B20" s="5" t="s">
        <v>11</v>
      </c>
      <c r="C20" s="15">
        <v>25718</v>
      </c>
      <c r="D20" s="15"/>
      <c r="E20" s="15"/>
      <c r="F20" s="15"/>
      <c r="G20" s="15"/>
      <c r="H20" s="15"/>
      <c r="I20" s="15"/>
      <c r="J20" s="15"/>
      <c r="K20" s="15"/>
      <c r="L20" s="15"/>
      <c r="M20" s="15"/>
    </row>
    <row r="21" spans="1:13" ht="12.75">
      <c r="A21" s="6"/>
      <c r="B21" s="5" t="s">
        <v>12</v>
      </c>
      <c r="C21" s="15">
        <v>20091</v>
      </c>
      <c r="D21" s="15"/>
      <c r="E21" s="15"/>
      <c r="F21" s="15"/>
      <c r="G21" s="15"/>
      <c r="H21" s="15"/>
      <c r="I21" s="15"/>
      <c r="J21" s="15"/>
      <c r="K21" s="15"/>
      <c r="L21" s="15"/>
      <c r="M21" s="15"/>
    </row>
    <row r="22" spans="1:13" ht="12.75">
      <c r="A22" s="8" t="s">
        <v>14</v>
      </c>
      <c r="B22" s="16"/>
      <c r="C22" s="15">
        <v>339663</v>
      </c>
      <c r="D22" s="15"/>
      <c r="E22" s="15"/>
      <c r="F22" s="15"/>
      <c r="G22" s="15"/>
      <c r="H22" s="15"/>
      <c r="I22" s="15"/>
      <c r="J22" s="15"/>
      <c r="K22" s="15"/>
      <c r="L22" s="15"/>
      <c r="M22" s="15"/>
    </row>
    <row r="23" spans="1:13" ht="39" customHeight="1">
      <c r="A23" s="17" t="s">
        <v>25</v>
      </c>
      <c r="B23" s="18"/>
      <c r="C23" s="19"/>
      <c r="D23" s="19"/>
      <c r="E23" s="19"/>
      <c r="F23" s="19"/>
      <c r="G23" s="19"/>
      <c r="H23" s="19"/>
      <c r="I23" s="19"/>
      <c r="J23" s="19"/>
      <c r="K23" s="19"/>
      <c r="L23" s="19"/>
      <c r="M23" s="20"/>
    </row>
    <row r="24" spans="1:13" ht="12.75">
      <c r="A24" s="9" t="s">
        <v>26</v>
      </c>
      <c r="B24" s="21"/>
      <c r="C24" s="15">
        <v>243985</v>
      </c>
      <c r="D24" s="15">
        <v>42991</v>
      </c>
      <c r="E24" s="15">
        <v>16186</v>
      </c>
      <c r="F24" s="15">
        <v>2076</v>
      </c>
      <c r="G24" s="15">
        <v>57057</v>
      </c>
      <c r="H24" s="15">
        <v>288495</v>
      </c>
      <c r="I24" s="15">
        <v>1095</v>
      </c>
      <c r="J24" s="15">
        <v>15059</v>
      </c>
      <c r="K24" s="15">
        <v>423771</v>
      </c>
      <c r="L24" s="15"/>
      <c r="M24" s="15">
        <v>179785</v>
      </c>
    </row>
    <row r="25" spans="1:13" ht="12.75">
      <c r="A25" s="9" t="s">
        <v>27</v>
      </c>
      <c r="B25" s="21"/>
      <c r="C25" s="15">
        <v>4829</v>
      </c>
      <c r="D25" s="15">
        <v>1396</v>
      </c>
      <c r="E25" s="15">
        <v>9</v>
      </c>
      <c r="F25" s="15"/>
      <c r="G25" s="15"/>
      <c r="H25" s="15"/>
      <c r="I25" s="15"/>
      <c r="J25" s="15">
        <v>970</v>
      </c>
      <c r="K25" s="15">
        <v>2375</v>
      </c>
      <c r="L25" s="15">
        <f>(C25-K25)</f>
        <v>2454</v>
      </c>
      <c r="M25" s="15"/>
    </row>
    <row r="26" spans="1:13" ht="12.75">
      <c r="A26" s="9" t="s">
        <v>32</v>
      </c>
      <c r="B26" s="21"/>
      <c r="C26" s="15">
        <v>55215</v>
      </c>
      <c r="D26" s="15">
        <v>47142</v>
      </c>
      <c r="E26" s="15">
        <v>3136</v>
      </c>
      <c r="F26" s="15">
        <v>13188</v>
      </c>
      <c r="G26" s="15">
        <v>5013</v>
      </c>
      <c r="H26" s="15">
        <v>13198</v>
      </c>
      <c r="I26" s="15">
        <v>426907</v>
      </c>
      <c r="J26" s="15">
        <v>3376</v>
      </c>
      <c r="K26" s="15">
        <v>516962</v>
      </c>
      <c r="L26" s="15"/>
      <c r="M26" s="15">
        <v>461746</v>
      </c>
    </row>
    <row r="27" spans="1:13" ht="15.75" customHeight="1">
      <c r="A27" s="22" t="s">
        <v>28</v>
      </c>
      <c r="B27" s="23"/>
      <c r="C27" s="19"/>
      <c r="D27" s="19"/>
      <c r="E27" s="19"/>
      <c r="F27" s="19"/>
      <c r="G27" s="19"/>
      <c r="H27" s="19"/>
      <c r="I27" s="19"/>
      <c r="J27" s="19"/>
      <c r="K27" s="19"/>
      <c r="L27" s="19"/>
      <c r="M27" s="20"/>
    </row>
    <row r="28" spans="1:13" ht="12.75">
      <c r="A28" s="6" t="s">
        <v>15</v>
      </c>
      <c r="B28" s="5"/>
      <c r="C28" s="15">
        <v>185</v>
      </c>
      <c r="D28" s="15"/>
      <c r="E28" s="15">
        <v>187</v>
      </c>
      <c r="F28" s="15"/>
      <c r="G28" s="15"/>
      <c r="H28" s="15"/>
      <c r="I28" s="15">
        <v>1000</v>
      </c>
      <c r="J28" s="15"/>
      <c r="K28" s="15">
        <v>1817</v>
      </c>
      <c r="L28" s="15"/>
      <c r="M28" s="15">
        <v>1632</v>
      </c>
    </row>
    <row r="29" spans="1:13" ht="12.75">
      <c r="A29" s="6" t="s">
        <v>16</v>
      </c>
      <c r="B29" s="5"/>
      <c r="C29" s="15"/>
      <c r="D29" s="15"/>
      <c r="E29" s="15">
        <v>3405</v>
      </c>
      <c r="F29" s="15"/>
      <c r="G29" s="15"/>
      <c r="H29" s="15"/>
      <c r="I29" s="15"/>
      <c r="J29" s="15"/>
      <c r="K29" s="15">
        <v>3405</v>
      </c>
      <c r="L29" s="15"/>
      <c r="M29" s="15">
        <v>3405</v>
      </c>
    </row>
    <row r="30" spans="1:13" ht="12.75">
      <c r="A30" s="6" t="s">
        <v>17</v>
      </c>
      <c r="B30" s="5"/>
      <c r="C30" s="15"/>
      <c r="D30" s="15"/>
      <c r="E30" s="15">
        <v>8269</v>
      </c>
      <c r="F30" s="15"/>
      <c r="G30" s="15"/>
      <c r="H30" s="15"/>
      <c r="I30" s="15"/>
      <c r="J30" s="15"/>
      <c r="K30" s="15">
        <v>8269</v>
      </c>
      <c r="L30" s="15"/>
      <c r="M30" s="15">
        <v>8269</v>
      </c>
    </row>
    <row r="31" spans="1:13" ht="12.75">
      <c r="A31" s="6" t="s">
        <v>18</v>
      </c>
      <c r="B31" s="5"/>
      <c r="C31" s="15"/>
      <c r="D31" s="15"/>
      <c r="E31" s="15">
        <v>9109</v>
      </c>
      <c r="F31" s="15"/>
      <c r="G31" s="15"/>
      <c r="H31" s="15"/>
      <c r="I31" s="15"/>
      <c r="J31" s="15"/>
      <c r="K31" s="15">
        <v>9109</v>
      </c>
      <c r="L31" s="15"/>
      <c r="M31" s="15">
        <v>9190</v>
      </c>
    </row>
    <row r="32" spans="1:13" ht="12.75">
      <c r="A32" s="6" t="s">
        <v>19</v>
      </c>
      <c r="B32" s="5"/>
      <c r="C32" s="15"/>
      <c r="D32" s="15"/>
      <c r="E32" s="15">
        <v>21075</v>
      </c>
      <c r="F32" s="15">
        <v>80</v>
      </c>
      <c r="G32" s="15"/>
      <c r="H32" s="15"/>
      <c r="I32" s="15"/>
      <c r="J32" s="15">
        <v>86</v>
      </c>
      <c r="K32" s="15">
        <v>21242</v>
      </c>
      <c r="L32" s="15"/>
      <c r="M32" s="15">
        <v>21212</v>
      </c>
    </row>
    <row r="33" spans="1:13" ht="12.75">
      <c r="A33" s="6" t="s">
        <v>33</v>
      </c>
      <c r="B33" s="5"/>
      <c r="C33" s="15"/>
      <c r="D33" s="15"/>
      <c r="E33" s="15">
        <v>2767</v>
      </c>
      <c r="F33" s="15"/>
      <c r="G33" s="15"/>
      <c r="H33" s="15"/>
      <c r="I33" s="15"/>
      <c r="J33" s="15"/>
      <c r="K33" s="15">
        <v>2767</v>
      </c>
      <c r="L33" s="15"/>
      <c r="M33" s="15">
        <v>2767</v>
      </c>
    </row>
    <row r="34" spans="1:13" ht="12.75">
      <c r="A34" s="6" t="s">
        <v>20</v>
      </c>
      <c r="B34" s="5"/>
      <c r="C34" s="15"/>
      <c r="D34" s="15"/>
      <c r="E34" s="15">
        <v>5663</v>
      </c>
      <c r="F34" s="15"/>
      <c r="G34" s="15"/>
      <c r="H34" s="15"/>
      <c r="I34" s="15"/>
      <c r="J34" s="15"/>
      <c r="K34" s="15">
        <v>5663</v>
      </c>
      <c r="L34" s="15"/>
      <c r="M34" s="15">
        <v>5663</v>
      </c>
    </row>
    <row r="35" spans="1:13" ht="12.75">
      <c r="A35" s="6" t="s">
        <v>21</v>
      </c>
      <c r="B35" s="5"/>
      <c r="C35" s="15"/>
      <c r="D35" s="15"/>
      <c r="E35" s="15">
        <v>2471</v>
      </c>
      <c r="F35" s="15"/>
      <c r="G35" s="15"/>
      <c r="H35" s="15"/>
      <c r="I35" s="15"/>
      <c r="J35" s="15">
        <v>3477</v>
      </c>
      <c r="K35" s="15">
        <v>5949</v>
      </c>
      <c r="L35" s="15"/>
      <c r="M35" s="15">
        <v>5949</v>
      </c>
    </row>
    <row r="36" spans="1:13" ht="12.75">
      <c r="A36" s="6" t="s">
        <v>22</v>
      </c>
      <c r="B36" s="5"/>
      <c r="C36" s="15">
        <v>6</v>
      </c>
      <c r="D36" s="15"/>
      <c r="E36" s="15">
        <v>2672</v>
      </c>
      <c r="F36" s="15"/>
      <c r="G36" s="15"/>
      <c r="H36" s="15"/>
      <c r="I36" s="15"/>
      <c r="J36" s="15"/>
      <c r="K36" s="15">
        <v>2672</v>
      </c>
      <c r="L36" s="15"/>
      <c r="M36" s="15">
        <v>2666</v>
      </c>
    </row>
    <row r="37" spans="1:13" ht="12.75">
      <c r="A37" s="6" t="s">
        <v>34</v>
      </c>
      <c r="B37" s="5"/>
      <c r="C37" s="15">
        <v>4462</v>
      </c>
      <c r="D37" s="15"/>
      <c r="E37" s="15">
        <v>3674</v>
      </c>
      <c r="F37" s="15"/>
      <c r="G37" s="15"/>
      <c r="H37" s="15"/>
      <c r="I37" s="15"/>
      <c r="J37" s="15"/>
      <c r="K37" s="15">
        <v>3674</v>
      </c>
      <c r="L37" s="15">
        <f>(C37-K37)</f>
        <v>788</v>
      </c>
      <c r="M37" s="15"/>
    </row>
    <row r="38" spans="1:13" ht="12.75">
      <c r="A38" s="6" t="s">
        <v>23</v>
      </c>
      <c r="B38" s="5"/>
      <c r="C38" s="15">
        <v>126</v>
      </c>
      <c r="D38" s="15"/>
      <c r="E38" s="15">
        <v>9160</v>
      </c>
      <c r="F38" s="15"/>
      <c r="G38" s="15"/>
      <c r="H38" s="15"/>
      <c r="I38" s="15"/>
      <c r="J38" s="15"/>
      <c r="K38" s="15">
        <v>9160</v>
      </c>
      <c r="L38" s="15"/>
      <c r="M38" s="15">
        <v>9033</v>
      </c>
    </row>
    <row r="39" spans="1:13" ht="12.75">
      <c r="A39" s="10" t="s">
        <v>24</v>
      </c>
      <c r="B39" s="24"/>
      <c r="C39" s="15"/>
      <c r="D39" s="15"/>
      <c r="E39" s="15">
        <v>4764</v>
      </c>
      <c r="F39" s="15"/>
      <c r="G39" s="15"/>
      <c r="H39" s="15"/>
      <c r="I39" s="15"/>
      <c r="J39" s="15"/>
      <c r="K39" s="15">
        <v>4764</v>
      </c>
      <c r="L39" s="15"/>
      <c r="M39" s="15">
        <v>4764</v>
      </c>
    </row>
    <row r="40" spans="1:13" ht="15" customHeight="1">
      <c r="A40" s="95"/>
      <c r="B40" s="86"/>
      <c r="C40" s="12">
        <f aca="true" t="shared" si="0" ref="C40:M40">SUM(C7:C39)</f>
        <v>2234057</v>
      </c>
      <c r="D40" s="12">
        <f t="shared" si="0"/>
        <v>91529</v>
      </c>
      <c r="E40" s="12">
        <f t="shared" si="0"/>
        <v>92547</v>
      </c>
      <c r="F40" s="12">
        <f t="shared" si="0"/>
        <v>15344</v>
      </c>
      <c r="G40" s="12">
        <f t="shared" si="0"/>
        <v>62070</v>
      </c>
      <c r="H40" s="12">
        <f t="shared" si="0"/>
        <v>301693</v>
      </c>
      <c r="I40" s="12">
        <f t="shared" si="0"/>
        <v>429002</v>
      </c>
      <c r="J40" s="12">
        <f t="shared" si="0"/>
        <v>22968</v>
      </c>
      <c r="K40" s="12">
        <f t="shared" si="0"/>
        <v>1021599</v>
      </c>
      <c r="L40" s="12">
        <f>SUM(L14:L39)</f>
        <v>1928491</v>
      </c>
      <c r="M40" s="12">
        <f t="shared" si="0"/>
        <v>716081</v>
      </c>
    </row>
    <row r="41" spans="1:13" ht="12.75">
      <c r="A41" s="96"/>
      <c r="B41" s="86"/>
      <c r="C41" s="50">
        <v>2234</v>
      </c>
      <c r="D41" s="50">
        <v>91530</v>
      </c>
      <c r="E41" s="50">
        <v>93182</v>
      </c>
      <c r="F41" s="50">
        <v>15345</v>
      </c>
      <c r="G41" s="50"/>
      <c r="H41" s="50"/>
      <c r="I41" s="50">
        <v>429812</v>
      </c>
      <c r="J41" s="50">
        <v>22970</v>
      </c>
      <c r="K41" s="50">
        <v>1021604</v>
      </c>
      <c r="L41" s="50">
        <v>1829499</v>
      </c>
      <c r="M41" s="50">
        <v>716036</v>
      </c>
    </row>
    <row r="42" spans="1:13" ht="17.25" customHeight="1">
      <c r="A42" s="70" t="s">
        <v>35</v>
      </c>
      <c r="B42" s="71"/>
      <c r="C42" s="71"/>
      <c r="D42" s="71"/>
      <c r="E42" s="71"/>
      <c r="F42" s="71"/>
      <c r="G42" s="71"/>
      <c r="H42" s="71"/>
      <c r="I42" s="71"/>
      <c r="J42" s="71"/>
      <c r="K42" s="72"/>
      <c r="L42" s="25">
        <v>716036</v>
      </c>
      <c r="M42" s="26"/>
    </row>
    <row r="43" spans="1:13" ht="19.5" customHeight="1">
      <c r="A43" s="73" t="s">
        <v>36</v>
      </c>
      <c r="B43" s="74"/>
      <c r="C43" s="74"/>
      <c r="D43" s="74"/>
      <c r="E43" s="74"/>
      <c r="F43" s="74"/>
      <c r="G43" s="74"/>
      <c r="H43" s="74"/>
      <c r="I43" s="74"/>
      <c r="J43" s="74"/>
      <c r="K43" s="75"/>
      <c r="L43" s="12">
        <f>(L40-L42)</f>
        <v>1212455</v>
      </c>
      <c r="M43" s="27"/>
    </row>
    <row r="44" spans="1:13" ht="12" customHeight="1">
      <c r="A44" s="48"/>
      <c r="B44" s="49"/>
      <c r="C44" s="49"/>
      <c r="D44" s="49"/>
      <c r="E44" s="49"/>
      <c r="F44" s="49"/>
      <c r="G44" s="49"/>
      <c r="H44" s="49"/>
      <c r="I44" s="49"/>
      <c r="J44" s="49"/>
      <c r="K44" s="49"/>
      <c r="L44" s="50">
        <v>1212462</v>
      </c>
      <c r="M44" s="27"/>
    </row>
    <row r="45" spans="1:13" ht="16.5" customHeight="1">
      <c r="A45" s="76" t="s">
        <v>39</v>
      </c>
      <c r="B45" s="76"/>
      <c r="C45" s="76"/>
      <c r="D45" s="76"/>
      <c r="E45" s="76"/>
      <c r="F45" s="76"/>
      <c r="G45" s="76"/>
      <c r="H45" s="76"/>
      <c r="I45" s="76"/>
      <c r="J45" s="76"/>
      <c r="K45" s="76"/>
      <c r="L45" s="76"/>
      <c r="M45" s="76"/>
    </row>
    <row r="46" spans="1:13" ht="27" customHeight="1">
      <c r="A46" s="77" t="s">
        <v>38</v>
      </c>
      <c r="B46" s="78"/>
      <c r="C46" s="78"/>
      <c r="D46" s="78"/>
      <c r="E46" s="78"/>
      <c r="F46" s="78"/>
      <c r="G46" s="78"/>
      <c r="H46" s="78"/>
      <c r="I46" s="78"/>
      <c r="J46" s="78"/>
      <c r="K46" s="78"/>
      <c r="L46" s="78"/>
      <c r="M46" s="78"/>
    </row>
    <row r="47" spans="1:13" ht="29.25" customHeight="1">
      <c r="A47" s="77" t="s">
        <v>37</v>
      </c>
      <c r="B47" s="78"/>
      <c r="C47" s="78"/>
      <c r="D47" s="78"/>
      <c r="E47" s="78"/>
      <c r="F47" s="78"/>
      <c r="G47" s="78"/>
      <c r="H47" s="78"/>
      <c r="I47" s="78"/>
      <c r="J47" s="78"/>
      <c r="K47" s="78"/>
      <c r="L47" s="78"/>
      <c r="M47" s="78"/>
    </row>
    <row r="48" spans="1:13" ht="19.5" customHeight="1">
      <c r="A48" s="77" t="s">
        <v>41</v>
      </c>
      <c r="B48" s="78"/>
      <c r="C48" s="78"/>
      <c r="D48" s="78"/>
      <c r="E48" s="78"/>
      <c r="F48" s="78"/>
      <c r="G48" s="78"/>
      <c r="H48" s="78"/>
      <c r="I48" s="78"/>
      <c r="J48" s="78"/>
      <c r="K48" s="78"/>
      <c r="L48" s="78"/>
      <c r="M48" s="78"/>
    </row>
    <row r="49" spans="1:13" ht="28.5" customHeight="1">
      <c r="A49" s="77" t="s">
        <v>57</v>
      </c>
      <c r="B49" s="78"/>
      <c r="C49" s="78"/>
      <c r="D49" s="78"/>
      <c r="E49" s="78"/>
      <c r="F49" s="78"/>
      <c r="G49" s="78"/>
      <c r="H49" s="78"/>
      <c r="I49" s="78"/>
      <c r="J49" s="78"/>
      <c r="K49" s="78"/>
      <c r="L49" s="78"/>
      <c r="M49" s="78"/>
    </row>
    <row r="50" spans="1:13" ht="23.25" customHeight="1">
      <c r="A50" s="64" t="s">
        <v>58</v>
      </c>
      <c r="B50" s="65"/>
      <c r="C50" s="65"/>
      <c r="D50" s="65"/>
      <c r="E50" s="65"/>
      <c r="F50" s="65"/>
      <c r="G50" s="65"/>
      <c r="H50" s="65"/>
      <c r="I50" s="65"/>
      <c r="J50" s="65"/>
      <c r="K50" s="65"/>
      <c r="L50" s="65"/>
      <c r="M50" s="66"/>
    </row>
    <row r="51" spans="1:13" ht="23.25" customHeight="1">
      <c r="A51" s="61" t="s">
        <v>62</v>
      </c>
      <c r="B51" s="62"/>
      <c r="C51" s="62"/>
      <c r="D51" s="62"/>
      <c r="E51" s="62"/>
      <c r="F51" s="62"/>
      <c r="G51" s="62"/>
      <c r="H51" s="62"/>
      <c r="I51" s="62"/>
      <c r="J51" s="62"/>
      <c r="K51" s="62"/>
      <c r="L51" s="63"/>
      <c r="M51" s="47" t="s">
        <v>65</v>
      </c>
    </row>
    <row r="52" spans="1:13" ht="16.5" customHeight="1">
      <c r="A52" s="67" t="s">
        <v>61</v>
      </c>
      <c r="B52" s="68"/>
      <c r="C52" s="68"/>
      <c r="D52" s="68"/>
      <c r="E52" s="68"/>
      <c r="F52" s="68"/>
      <c r="G52" s="68"/>
      <c r="H52" s="68"/>
      <c r="I52" s="68"/>
      <c r="J52" s="68"/>
      <c r="K52" s="68"/>
      <c r="L52" s="69"/>
      <c r="M52" s="28">
        <v>1925257</v>
      </c>
    </row>
    <row r="53" spans="1:13" ht="16.5" customHeight="1">
      <c r="A53" s="67" t="s">
        <v>60</v>
      </c>
      <c r="B53" s="68"/>
      <c r="C53" s="68"/>
      <c r="D53" s="68"/>
      <c r="E53" s="68"/>
      <c r="F53" s="68"/>
      <c r="G53" s="68"/>
      <c r="H53" s="68"/>
      <c r="I53" s="68"/>
      <c r="J53" s="68"/>
      <c r="K53" s="68"/>
      <c r="L53" s="69"/>
      <c r="M53" s="29">
        <v>308810</v>
      </c>
    </row>
    <row r="54" spans="1:13" ht="18.75" customHeight="1">
      <c r="A54" s="58" t="s">
        <v>59</v>
      </c>
      <c r="B54" s="59"/>
      <c r="C54" s="59"/>
      <c r="D54" s="59"/>
      <c r="E54" s="59"/>
      <c r="F54" s="59"/>
      <c r="G54" s="59"/>
      <c r="H54" s="59"/>
      <c r="I54" s="59"/>
      <c r="J54" s="59"/>
      <c r="K54" s="59"/>
      <c r="L54" s="60"/>
      <c r="M54" s="12">
        <f>SUM(M52:M53)</f>
        <v>2234067</v>
      </c>
    </row>
    <row r="55" spans="1:13" ht="25.5" customHeight="1">
      <c r="A55" s="61" t="s">
        <v>70</v>
      </c>
      <c r="B55" s="62"/>
      <c r="C55" s="62"/>
      <c r="D55" s="62"/>
      <c r="E55" s="62"/>
      <c r="F55" s="62"/>
      <c r="G55" s="62"/>
      <c r="H55" s="62"/>
      <c r="I55" s="62"/>
      <c r="J55" s="62"/>
      <c r="K55" s="63"/>
      <c r="L55" s="45" t="s">
        <v>64</v>
      </c>
      <c r="M55" s="30"/>
    </row>
    <row r="56" spans="1:13" ht="12.75">
      <c r="A56" s="67" t="s">
        <v>69</v>
      </c>
      <c r="B56" s="68"/>
      <c r="C56" s="68"/>
      <c r="D56" s="68"/>
      <c r="E56" s="68"/>
      <c r="F56" s="68"/>
      <c r="G56" s="68"/>
      <c r="H56" s="68"/>
      <c r="I56" s="68"/>
      <c r="J56" s="68"/>
      <c r="K56" s="29">
        <v>1925257</v>
      </c>
      <c r="L56" s="80">
        <f>K56+K57</f>
        <v>2149846</v>
      </c>
      <c r="M56" s="28"/>
    </row>
    <row r="57" spans="1:13" ht="12.75">
      <c r="A57" s="67" t="s">
        <v>83</v>
      </c>
      <c r="B57" s="68"/>
      <c r="C57" s="68"/>
      <c r="D57" s="68"/>
      <c r="E57" s="68"/>
      <c r="F57" s="68"/>
      <c r="G57" s="68"/>
      <c r="H57" s="68"/>
      <c r="I57" s="68"/>
      <c r="J57" s="68"/>
      <c r="K57" s="44">
        <v>224589</v>
      </c>
      <c r="L57" s="80"/>
      <c r="M57" s="28"/>
    </row>
    <row r="58" spans="1:13" ht="12.75">
      <c r="A58" s="67" t="s">
        <v>68</v>
      </c>
      <c r="B58" s="68"/>
      <c r="C58" s="68"/>
      <c r="D58" s="68"/>
      <c r="E58" s="68"/>
      <c r="F58" s="68"/>
      <c r="G58" s="68"/>
      <c r="H58" s="68"/>
      <c r="I58" s="68"/>
      <c r="J58" s="68"/>
      <c r="K58" s="29">
        <v>150554</v>
      </c>
      <c r="L58" s="80">
        <f>K58+K59</f>
        <v>236548</v>
      </c>
      <c r="M58" s="28"/>
    </row>
    <row r="59" spans="1:13" ht="12.75">
      <c r="A59" s="67" t="s">
        <v>67</v>
      </c>
      <c r="B59" s="68"/>
      <c r="C59" s="68"/>
      <c r="D59" s="68"/>
      <c r="E59" s="68"/>
      <c r="F59" s="68"/>
      <c r="G59" s="68"/>
      <c r="H59" s="68"/>
      <c r="I59" s="68"/>
      <c r="J59" s="68"/>
      <c r="K59" s="29">
        <v>85994</v>
      </c>
      <c r="L59" s="80"/>
      <c r="M59" s="28"/>
    </row>
    <row r="60" spans="1:13" ht="17.25" customHeight="1">
      <c r="A60" s="79" t="s">
        <v>66</v>
      </c>
      <c r="B60" s="59"/>
      <c r="C60" s="59"/>
      <c r="D60" s="59"/>
      <c r="E60" s="59"/>
      <c r="F60" s="59"/>
      <c r="G60" s="59"/>
      <c r="H60" s="59"/>
      <c r="I60" s="59"/>
      <c r="J60" s="60"/>
      <c r="K60" s="46"/>
      <c r="L60" s="12">
        <f>SUM(L56:L59)</f>
        <v>2386394</v>
      </c>
      <c r="M60" s="28"/>
    </row>
    <row r="61" spans="1:13" ht="21" customHeight="1">
      <c r="A61" s="61" t="s">
        <v>71</v>
      </c>
      <c r="B61" s="90"/>
      <c r="C61" s="90"/>
      <c r="D61" s="90"/>
      <c r="E61" s="90"/>
      <c r="F61" s="90"/>
      <c r="G61" s="90"/>
      <c r="H61" s="90"/>
      <c r="I61" s="90"/>
      <c r="J61" s="90"/>
      <c r="K61" s="86"/>
      <c r="L61" s="45" t="s">
        <v>63</v>
      </c>
      <c r="M61" s="30"/>
    </row>
    <row r="62" spans="1:13" ht="12.75">
      <c r="A62" s="84" t="s">
        <v>72</v>
      </c>
      <c r="B62" s="85"/>
      <c r="C62" s="85"/>
      <c r="D62" s="85"/>
      <c r="E62" s="85"/>
      <c r="F62" s="85"/>
      <c r="G62" s="85"/>
      <c r="H62" s="85"/>
      <c r="I62" s="85"/>
      <c r="J62" s="85"/>
      <c r="K62" s="91"/>
      <c r="L62" s="40">
        <v>829664</v>
      </c>
      <c r="M62" s="28"/>
    </row>
    <row r="63" spans="1:13" ht="12.75">
      <c r="A63" s="33"/>
      <c r="B63" s="34"/>
      <c r="C63" s="13"/>
      <c r="D63" s="34"/>
      <c r="E63" s="34"/>
      <c r="F63" s="34"/>
      <c r="G63" s="34"/>
      <c r="H63" s="34"/>
      <c r="I63" s="92" t="s">
        <v>74</v>
      </c>
      <c r="J63" s="93"/>
      <c r="K63" s="94"/>
      <c r="L63" s="41">
        <v>91530</v>
      </c>
      <c r="M63" s="31"/>
    </row>
    <row r="64" spans="1:13" ht="12.75">
      <c r="A64" s="35"/>
      <c r="B64" s="34"/>
      <c r="C64" s="13"/>
      <c r="D64" s="34"/>
      <c r="E64" s="34"/>
      <c r="F64" s="34"/>
      <c r="G64" s="34"/>
      <c r="H64" s="34"/>
      <c r="I64" s="92" t="s">
        <v>75</v>
      </c>
      <c r="J64" s="93"/>
      <c r="K64" s="94"/>
      <c r="L64" s="42">
        <v>93182</v>
      </c>
      <c r="M64" s="36"/>
    </row>
    <row r="65" spans="1:13" ht="12.75">
      <c r="A65" s="35"/>
      <c r="B65" s="34"/>
      <c r="C65" s="13"/>
      <c r="D65" s="34"/>
      <c r="E65" s="34"/>
      <c r="F65" s="34"/>
      <c r="G65" s="34"/>
      <c r="H65" s="34"/>
      <c r="I65" s="92" t="s">
        <v>76</v>
      </c>
      <c r="J65" s="93"/>
      <c r="K65" s="94"/>
      <c r="L65" s="41">
        <v>15345</v>
      </c>
      <c r="M65" s="31"/>
    </row>
    <row r="66" spans="1:13" ht="12.75">
      <c r="A66" s="84" t="s">
        <v>73</v>
      </c>
      <c r="B66" s="85"/>
      <c r="C66" s="85"/>
      <c r="D66" s="85"/>
      <c r="E66" s="85"/>
      <c r="F66" s="85"/>
      <c r="G66" s="85"/>
      <c r="H66" s="86"/>
      <c r="I66" s="92" t="s">
        <v>77</v>
      </c>
      <c r="J66" s="93"/>
      <c r="K66" s="94"/>
      <c r="L66" s="41">
        <v>62070</v>
      </c>
      <c r="M66" s="31"/>
    </row>
    <row r="67" spans="1:13" ht="12.75">
      <c r="A67" s="35"/>
      <c r="B67" s="34"/>
      <c r="C67" s="13"/>
      <c r="D67" s="34"/>
      <c r="E67" s="34"/>
      <c r="F67" s="34"/>
      <c r="G67" s="34"/>
      <c r="H67" s="34"/>
      <c r="I67" s="92" t="s">
        <v>78</v>
      </c>
      <c r="J67" s="93"/>
      <c r="K67" s="94"/>
      <c r="L67" s="41">
        <v>301693</v>
      </c>
      <c r="M67" s="52" t="s">
        <v>84</v>
      </c>
    </row>
    <row r="68" spans="1:13" ht="15.75" customHeight="1">
      <c r="A68" s="37"/>
      <c r="B68" s="32"/>
      <c r="C68" s="13"/>
      <c r="D68" s="32"/>
      <c r="E68" s="32"/>
      <c r="F68" s="32"/>
      <c r="G68" s="32"/>
      <c r="H68" s="32"/>
      <c r="I68" s="87" t="s">
        <v>79</v>
      </c>
      <c r="J68" s="100"/>
      <c r="K68" s="101"/>
      <c r="L68" s="43">
        <f>SUM(L62:L67)</f>
        <v>1393484</v>
      </c>
      <c r="M68" s="12">
        <v>1393467</v>
      </c>
    </row>
    <row r="69" spans="1:13" ht="16.5" customHeight="1">
      <c r="A69" s="38"/>
      <c r="B69" s="39"/>
      <c r="C69" s="39"/>
      <c r="D69" s="39"/>
      <c r="E69" s="39"/>
      <c r="F69" s="39"/>
      <c r="G69" s="39"/>
      <c r="H69" s="39"/>
      <c r="I69" s="87" t="s">
        <v>80</v>
      </c>
      <c r="J69" s="88"/>
      <c r="K69" s="88"/>
      <c r="L69" s="89"/>
      <c r="M69" s="11">
        <f>(M54-M68)</f>
        <v>840600</v>
      </c>
    </row>
    <row r="72" spans="1:13" ht="12.75">
      <c r="A72" s="102" t="s">
        <v>82</v>
      </c>
      <c r="B72" s="103"/>
      <c r="C72" s="103"/>
      <c r="D72" s="103"/>
      <c r="E72" s="103"/>
      <c r="F72" s="103"/>
      <c r="G72" s="103"/>
      <c r="H72" s="103"/>
      <c r="I72" s="103"/>
      <c r="J72" s="103"/>
      <c r="K72" s="103"/>
      <c r="L72" s="103"/>
      <c r="M72" s="103"/>
    </row>
    <row r="73" spans="1:13" ht="12.75" customHeight="1">
      <c r="A73" s="104" t="s">
        <v>81</v>
      </c>
      <c r="B73" s="105"/>
      <c r="C73" s="105"/>
      <c r="D73" s="105"/>
      <c r="E73" s="105"/>
      <c r="F73" s="105"/>
      <c r="G73" s="105"/>
      <c r="H73" s="105"/>
      <c r="I73" s="105"/>
      <c r="J73" s="105"/>
      <c r="K73" s="105"/>
      <c r="L73" s="105"/>
      <c r="M73" s="105"/>
    </row>
    <row r="75" spans="1:13" ht="36.75" customHeight="1">
      <c r="A75" s="81" t="s">
        <v>55</v>
      </c>
      <c r="B75" s="82"/>
      <c r="C75" s="82"/>
      <c r="D75" s="82"/>
      <c r="E75" s="82"/>
      <c r="F75" s="83"/>
      <c r="G75" s="83"/>
      <c r="H75" s="83"/>
      <c r="I75" s="83"/>
      <c r="J75" s="83"/>
      <c r="K75" s="83"/>
      <c r="L75" s="83"/>
      <c r="M75" s="83"/>
    </row>
    <row r="76" ht="15.75">
      <c r="A76" s="3"/>
    </row>
    <row r="77" spans="1:2" ht="12.75">
      <c r="A77" s="99" t="s">
        <v>56</v>
      </c>
      <c r="B77" s="83"/>
    </row>
  </sheetData>
  <mergeCells count="37">
    <mergeCell ref="A40:B40"/>
    <mergeCell ref="A41:B41"/>
    <mergeCell ref="A1:M1"/>
    <mergeCell ref="A77:B77"/>
    <mergeCell ref="I65:K65"/>
    <mergeCell ref="I66:K66"/>
    <mergeCell ref="I67:K67"/>
    <mergeCell ref="I68:K68"/>
    <mergeCell ref="A72:M72"/>
    <mergeCell ref="A73:M73"/>
    <mergeCell ref="A75:M75"/>
    <mergeCell ref="A66:H66"/>
    <mergeCell ref="I69:L69"/>
    <mergeCell ref="A61:K61"/>
    <mergeCell ref="A62:K62"/>
    <mergeCell ref="I63:K63"/>
    <mergeCell ref="I64:K64"/>
    <mergeCell ref="A60:J60"/>
    <mergeCell ref="L56:L57"/>
    <mergeCell ref="L58:L59"/>
    <mergeCell ref="A59:J59"/>
    <mergeCell ref="A58:J58"/>
    <mergeCell ref="A57:J57"/>
    <mergeCell ref="A56:J56"/>
    <mergeCell ref="A42:K42"/>
    <mergeCell ref="A43:K43"/>
    <mergeCell ref="A45:M45"/>
    <mergeCell ref="A49:M49"/>
    <mergeCell ref="A46:M46"/>
    <mergeCell ref="A47:M47"/>
    <mergeCell ref="A48:M48"/>
    <mergeCell ref="A54:L54"/>
    <mergeCell ref="A55:K55"/>
    <mergeCell ref="A50:M50"/>
    <mergeCell ref="A51:L51"/>
    <mergeCell ref="A52:L52"/>
    <mergeCell ref="A53:L53"/>
  </mergeCells>
  <printOptions horizontalCentered="1"/>
  <pageMargins left="0" right="0" top="0.3937007874015748" bottom="0.6299212598425197" header="0" footer="0"/>
  <pageSetup horizontalDpi="1200" verticalDpi="1200" orientation="landscape" paperSize="9" scale="80" r:id="rId1"/>
  <headerFooter alignWithMargins="0">
    <oddFooter>&amp;C&amp;F&amp;R&amp;P</oddFooter>
  </headerFooter>
  <ignoredErrors>
    <ignoredError sqref="L40" formula="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2003-08-15T18:07:27Z</cp:lastPrinted>
  <dcterms:created xsi:type="dcterms:W3CDTF">2001-10-25T18:59:19Z</dcterms:created>
  <dcterms:modified xsi:type="dcterms:W3CDTF">2003-08-18T17:54:45Z</dcterms:modified>
  <cp:category/>
  <cp:version/>
  <cp:contentType/>
  <cp:contentStatus/>
</cp:coreProperties>
</file>