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3995" windowHeight="870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<sst xmlns="http://schemas.openxmlformats.org/spreadsheetml/2006/main" count="91" uniqueCount="66">
  <si>
    <t>ADMINISTRACION GENERAL DE LA RENTA DE NAIPES N° 8.</t>
  </si>
  <si>
    <t>Estado de valores por los ingresos y egresos que ha tenido dicha renta en el año económico que comenzó en 1° de Julio de 1850, y concluyó en fin de Junio del presente, según se espresa.</t>
  </si>
  <si>
    <t>INGRESOS</t>
  </si>
  <si>
    <t>ADMINISTRACIONES.</t>
  </si>
  <si>
    <t>Chihuahua</t>
  </si>
  <si>
    <t>Córdoba</t>
  </si>
  <si>
    <t>Durango</t>
  </si>
  <si>
    <t>Guanajuato</t>
  </si>
  <si>
    <t>Jalisco</t>
  </si>
  <si>
    <t>Jalapa</t>
  </si>
  <si>
    <t>México</t>
  </si>
  <si>
    <t>Michoacán</t>
  </si>
  <si>
    <t>Nuevo-Leon</t>
  </si>
  <si>
    <t>Oajaca</t>
  </si>
  <si>
    <t>Orizava</t>
  </si>
  <si>
    <t>Puebla</t>
  </si>
  <si>
    <t>Querétaro</t>
  </si>
  <si>
    <t>San Luis Potosí</t>
  </si>
  <si>
    <t>Veracruz</t>
  </si>
  <si>
    <t>Zacatecas</t>
  </si>
  <si>
    <t>Sinaloa</t>
  </si>
  <si>
    <t>Sonora</t>
  </si>
  <si>
    <t>Chiapas</t>
  </si>
  <si>
    <t>Tabasco</t>
  </si>
  <si>
    <t>Yucatán</t>
  </si>
  <si>
    <t>Administracion general</t>
  </si>
  <si>
    <t>EGRESOS.</t>
  </si>
  <si>
    <t>Sumas</t>
  </si>
  <si>
    <t>Principal de las barajas á 18 granos en la puerta de la fábrica</t>
  </si>
  <si>
    <t>Premio al 6 por 100 sobre las ventas de las barajas.</t>
  </si>
  <si>
    <t>Importe de fletes.</t>
  </si>
  <si>
    <t>Portes de la correspondencia.</t>
  </si>
  <si>
    <t>Importes de libros, impresiones y encuadernaciones.</t>
  </si>
  <si>
    <t>Paga o por comisos.</t>
  </si>
  <si>
    <t>Gastos erogados en la administracion.</t>
  </si>
  <si>
    <t>Sueldos de los empleados de a administracion general.</t>
  </si>
  <si>
    <t>TOTAL.</t>
  </si>
  <si>
    <t>Valor de los aprovechamientos.</t>
  </si>
  <si>
    <t>Idem de primer corte vendidas á 3 rs cada una</t>
  </si>
  <si>
    <t>Barajas metidas en caja vendidas á 3 y medio rs cada una.</t>
  </si>
  <si>
    <t>Total de las barajas vendidas.</t>
  </si>
  <si>
    <t>Importe total de las barajas vendidas.</t>
  </si>
  <si>
    <t>Idem en la fábrica nacional y almacenes.</t>
  </si>
  <si>
    <t>Premio por el giro de libranzas por esta administracion general.</t>
  </si>
  <si>
    <t>DEMOSTRACION.</t>
  </si>
  <si>
    <t>Utilidad líquida</t>
  </si>
  <si>
    <t>Cargo que da este estado</t>
  </si>
  <si>
    <t>Existencia que quedó en numerario en fin de Junio de 850</t>
  </si>
  <si>
    <t>Total cargo</t>
  </si>
  <si>
    <t>Egresos  que figuran en dicho estado</t>
  </si>
  <si>
    <t>Costo de 85.532 barajas que ademas de las 126.988 de corte de caja que se han vendido, se entregaron en el año</t>
  </si>
  <si>
    <t>Enterado en la tesorería general</t>
  </si>
  <si>
    <t>Existencia en las administraciones foraneas y en la caja en fin de Junio, según los estados</t>
  </si>
  <si>
    <t>Igual</t>
  </si>
  <si>
    <t>NOTAS.</t>
  </si>
  <si>
    <t>Primera. Como se ve demostrado de los once mil seiscientos cuarenta y siete pesos, de utilidad líquida que resultaron en fin de Junio, solo han servido para el objeto á que se está destinado el producto líquido de las rentas, los dos mil quinientos ochenta y seis pesos que se entregaron en la tesorería general, pues los nueve mil sesenta y uno que quedaron existentes en las adiministraciones principales segun se han ido recibiendo parcialmente, han sido invertidos en los costos de las manufacturas y material de las barajas construidas en Julio y meses siguientes.</t>
  </si>
  <si>
    <t>Segunda. Si á los dos mil y quinientos ochenta y seis pesos enterados en la tesorería general se agregan ocho mil trescientos diez y nueve pesos, cuatro reales que importaron los sueldos de los empleados que por ser cesantes es una carga natural del erario que debe estar considerada en el presupuesto, resulta una utilidad positiva de diez mil novecientos cinco pesos, cuatro reales.</t>
  </si>
  <si>
    <t>Tercera. En la administracion principal de Veracruz, sin embargo de estar establecido el estanco y haber surtido, no ha habido espendio á causa del público contrabando que se ha ce á la sombra del tratado de Guadalupe, cuyos resultados se estienden en las administraciones de Orizava, Córdova, Jalapa y Puebla, que venden lo poco que se ve. Sobre este punto, se han dirigido diversas consultas al supremo gobierno, y no han sido resueltas.</t>
  </si>
  <si>
    <t>Cuarta. En las administraciones de Sonora, Yucatán, Chiapas y Tabasco, no se han organizado el estanco, por no haber determinado que personas deban hacerse cargo de las administraciones principales, y cuyos productos podrian ser un auxilio para los gastos que en dichos puntos tenga que erogar el supremo gobierno.</t>
  </si>
  <si>
    <t>México, Setiembre 24 de 1851.</t>
  </si>
  <si>
    <t>Joaquin de la Cadena.</t>
  </si>
  <si>
    <t>Premio por el giro de libranzas pagadas.</t>
  </si>
  <si>
    <r>
      <t>Memoria de la Hacienda Nacional de la República Mexicana presentada por el secretario del ramo en febrero de 1852</t>
    </r>
    <r>
      <rPr>
        <sz val="10"/>
        <rFont val="Arial"/>
        <family val="2"/>
      </rPr>
      <t>. [México], Imprenta de Lara, [1852], 22, 24 hojas, 192 pp</t>
    </r>
  </si>
  <si>
    <t>Elaboró: Erika M. Márquez M.</t>
  </si>
  <si>
    <t>*58,373</t>
  </si>
  <si>
    <t>*70,020</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</si>
</sst>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1">
    <font>
      <sz val="10"/>
      <name val="Arial"/>
      <family val="0"/>
    </font>
    <font>
      <sz val="8"/>
      <name val="Arial"/>
      <family val="0"/>
    </font>
    <font>
      <b/>
      <sz val="10"/>
      <name val="Arial"/>
      <family val="2"/>
    </font>
    <font>
      <b/>
      <sz val="14"/>
      <name val="Arial"/>
      <family val="2"/>
    </font>
    <font>
      <b/>
      <sz val="12"/>
      <name val="Arial"/>
      <family val="2"/>
    </font>
    <font>
      <b/>
      <sz val="11"/>
      <name val="Arial"/>
      <family val="2"/>
    </font>
    <font>
      <b/>
      <sz val="9"/>
      <name val="Arial"/>
      <family val="2"/>
    </font>
    <font>
      <sz val="11"/>
      <name val="Arial"/>
      <family val="2"/>
    </font>
    <font>
      <i/>
      <sz val="10"/>
      <name val="Arial"/>
      <family val="2"/>
    </font>
    <font>
      <i/>
      <sz val="9"/>
      <name val="Arial"/>
      <family val="2"/>
    </font>
    <font>
      <b/>
      <sz val="8"/>
      <name val="Arial"/>
      <family val="2"/>
    </font>
  </fonts>
  <fills count="2">
    <fill>
      <patternFill/>
    </fill>
    <fill>
      <patternFill patternType="gray125"/>
    </fill>
  </fills>
  <borders count="15">
    <border>
      <left/>
      <right/>
      <top/>
      <bottom/>
      <diagonal/>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7">
    <xf numFmtId="0" fontId="0" fillId="0" borderId="0" xfId="0" applyAlignment="1">
      <alignment/>
    </xf>
    <xf numFmtId="3" fontId="0" fillId="0" borderId="1" xfId="0" applyNumberFormat="1" applyBorder="1" applyAlignment="1">
      <alignment/>
    </xf>
    <xf numFmtId="0" fontId="2" fillId="0" borderId="0" xfId="0" applyFont="1" applyAlignment="1">
      <alignment/>
    </xf>
    <xf numFmtId="3" fontId="2" fillId="0" borderId="2" xfId="0" applyNumberFormat="1" applyFont="1" applyBorder="1" applyAlignment="1">
      <alignment horizontal="center" vertical="center" wrapText="1"/>
    </xf>
    <xf numFmtId="3" fontId="6" fillId="0" borderId="2" xfId="0" applyNumberFormat="1" applyFont="1" applyBorder="1" applyAlignment="1">
      <alignment horizontal="center" vertical="center" wrapText="1"/>
    </xf>
    <xf numFmtId="3" fontId="2" fillId="0" borderId="2" xfId="0" applyNumberFormat="1" applyFont="1" applyBorder="1" applyAlignment="1">
      <alignment/>
    </xf>
    <xf numFmtId="3" fontId="0" fillId="0" borderId="1" xfId="0" applyNumberFormat="1" applyFill="1" applyBorder="1" applyAlignment="1">
      <alignment/>
    </xf>
    <xf numFmtId="0" fontId="2" fillId="0" borderId="0" xfId="0" applyFont="1" applyBorder="1" applyAlignment="1">
      <alignment horizontal="right" wrapText="1"/>
    </xf>
    <xf numFmtId="3" fontId="0" fillId="0" borderId="3" xfId="0" applyNumberFormat="1" applyBorder="1" applyAlignment="1">
      <alignment horizontal="right" wrapText="1"/>
    </xf>
    <xf numFmtId="3" fontId="2" fillId="0" borderId="2" xfId="0" applyNumberFormat="1" applyFont="1" applyBorder="1" applyAlignment="1">
      <alignment horizontal="right" wrapText="1"/>
    </xf>
    <xf numFmtId="3" fontId="0" fillId="0" borderId="1" xfId="0" applyNumberFormat="1" applyFont="1" applyBorder="1" applyAlignment="1">
      <alignment horizontal="right" wrapText="1"/>
    </xf>
    <xf numFmtId="3" fontId="0" fillId="0" borderId="1" xfId="0" applyNumberFormat="1" applyBorder="1" applyAlignment="1">
      <alignment horizontal="right" wrapText="1"/>
    </xf>
    <xf numFmtId="0" fontId="0" fillId="0" borderId="4" xfId="0" applyBorder="1" applyAlignment="1">
      <alignment horizontal="left" wrapText="1"/>
    </xf>
    <xf numFmtId="0" fontId="0" fillId="0" borderId="5" xfId="0" applyBorder="1" applyAlignment="1">
      <alignment horizontal="left" wrapText="1"/>
    </xf>
    <xf numFmtId="0" fontId="0" fillId="0" borderId="0" xfId="0" applyBorder="1" applyAlignment="1">
      <alignment/>
    </xf>
    <xf numFmtId="0" fontId="0" fillId="0" borderId="6" xfId="0" applyBorder="1" applyAlignment="1">
      <alignment/>
    </xf>
    <xf numFmtId="0" fontId="2" fillId="0" borderId="5" xfId="0" applyFont="1" applyBorder="1" applyAlignment="1">
      <alignment horizontal="right" wrapText="1"/>
    </xf>
    <xf numFmtId="0" fontId="0" fillId="0" borderId="0" xfId="0" applyAlignment="1">
      <alignment horizontal="left" wrapText="1"/>
    </xf>
    <xf numFmtId="3" fontId="2" fillId="0" borderId="7" xfId="0" applyNumberFormat="1" applyFont="1" applyBorder="1" applyAlignment="1">
      <alignment horizontal="right"/>
    </xf>
    <xf numFmtId="0" fontId="0" fillId="0" borderId="8" xfId="0" applyBorder="1" applyAlignment="1">
      <alignment horizontal="right" vertical="center"/>
    </xf>
    <xf numFmtId="0" fontId="2" fillId="0" borderId="0" xfId="0" applyFont="1" applyAlignment="1">
      <alignment horizontal="center"/>
    </xf>
    <xf numFmtId="3" fontId="0" fillId="0" borderId="4" xfId="0" applyNumberFormat="1" applyBorder="1" applyAlignment="1">
      <alignment horizontal="right"/>
    </xf>
    <xf numFmtId="3" fontId="0" fillId="0" borderId="9" xfId="0" applyNumberFormat="1" applyBorder="1" applyAlignment="1">
      <alignment horizontal="right"/>
    </xf>
    <xf numFmtId="3" fontId="0" fillId="0" borderId="8" xfId="0" applyNumberFormat="1" applyBorder="1" applyAlignment="1">
      <alignment horizontal="right"/>
    </xf>
    <xf numFmtId="3" fontId="0" fillId="0" borderId="10" xfId="0" applyNumberFormat="1" applyBorder="1" applyAlignment="1">
      <alignment horizontal="right"/>
    </xf>
    <xf numFmtId="0" fontId="9" fillId="0" borderId="0" xfId="0" applyFont="1" applyAlignment="1">
      <alignment horizontal="left"/>
    </xf>
    <xf numFmtId="0" fontId="8" fillId="0" borderId="0" xfId="0" applyFont="1" applyAlignment="1">
      <alignment horizontal="left" wrapText="1"/>
    </xf>
    <xf numFmtId="0" fontId="0" fillId="0" borderId="0" xfId="0" applyAlignment="1">
      <alignment horizontal="left" wrapText="1"/>
    </xf>
    <xf numFmtId="0" fontId="0" fillId="0" borderId="4" xfId="0" applyBorder="1" applyAlignment="1">
      <alignment horizontal="left" wrapText="1"/>
    </xf>
    <xf numFmtId="0" fontId="0" fillId="0" borderId="6" xfId="0" applyBorder="1" applyAlignment="1">
      <alignment horizontal="left" wrapText="1"/>
    </xf>
    <xf numFmtId="0" fontId="0" fillId="0" borderId="9" xfId="0" applyBorder="1" applyAlignment="1">
      <alignment horizontal="left" wrapText="1"/>
    </xf>
    <xf numFmtId="0" fontId="0" fillId="0" borderId="5" xfId="0" applyBorder="1" applyAlignment="1">
      <alignment horizontal="left" wrapText="1"/>
    </xf>
    <xf numFmtId="0" fontId="0" fillId="0" borderId="0" xfId="0" applyBorder="1" applyAlignment="1">
      <alignment horizontal="left" wrapText="1"/>
    </xf>
    <xf numFmtId="0" fontId="0" fillId="0" borderId="11" xfId="0" applyBorder="1" applyAlignment="1">
      <alignment horizontal="left" wrapText="1"/>
    </xf>
    <xf numFmtId="0" fontId="0" fillId="0" borderId="5" xfId="0" applyFont="1" applyBorder="1" applyAlignment="1">
      <alignment horizontal="left" wrapText="1"/>
    </xf>
    <xf numFmtId="0" fontId="0" fillId="0" borderId="0" xfId="0" applyFont="1" applyBorder="1" applyAlignment="1">
      <alignment horizontal="left" wrapText="1"/>
    </xf>
    <xf numFmtId="3" fontId="2" fillId="0" borderId="7" xfId="0" applyNumberFormat="1" applyFont="1" applyBorder="1" applyAlignment="1">
      <alignment horizontal="right"/>
    </xf>
    <xf numFmtId="3" fontId="2" fillId="0" borderId="12" xfId="0" applyNumberFormat="1" applyFont="1" applyBorder="1" applyAlignment="1">
      <alignment horizontal="right"/>
    </xf>
    <xf numFmtId="0" fontId="2" fillId="0" borderId="7" xfId="0" applyFont="1" applyBorder="1" applyAlignment="1">
      <alignment horizontal="right" wrapText="1"/>
    </xf>
    <xf numFmtId="0" fontId="2" fillId="0" borderId="13" xfId="0" applyFont="1" applyBorder="1" applyAlignment="1">
      <alignment horizontal="right" wrapText="1"/>
    </xf>
    <xf numFmtId="0" fontId="2" fillId="0" borderId="12" xfId="0" applyFont="1" applyBorder="1" applyAlignment="1">
      <alignment horizontal="right" wrapText="1"/>
    </xf>
    <xf numFmtId="3" fontId="2" fillId="0" borderId="4" xfId="0" applyNumberFormat="1" applyFont="1" applyBorder="1" applyAlignment="1">
      <alignment horizontal="right" vertical="center"/>
    </xf>
    <xf numFmtId="3" fontId="0" fillId="0" borderId="5" xfId="0" applyNumberFormat="1" applyBorder="1" applyAlignment="1">
      <alignment/>
    </xf>
    <xf numFmtId="3" fontId="0" fillId="0" borderId="11" xfId="0" applyNumberFormat="1" applyBorder="1" applyAlignment="1">
      <alignment/>
    </xf>
    <xf numFmtId="0" fontId="4" fillId="0" borderId="7"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3" fontId="2" fillId="0" borderId="8" xfId="0" applyNumberFormat="1" applyFont="1" applyBorder="1" applyAlignment="1">
      <alignment horizontal="right" wrapText="1"/>
    </xf>
    <xf numFmtId="0" fontId="0" fillId="0" borderId="14" xfId="0" applyBorder="1" applyAlignment="1">
      <alignment horizontal="right" wrapText="1"/>
    </xf>
    <xf numFmtId="0" fontId="0" fillId="0" borderId="10" xfId="0" applyBorder="1" applyAlignment="1">
      <alignment horizontal="right" wrapText="1"/>
    </xf>
    <xf numFmtId="3" fontId="2" fillId="0" borderId="7" xfId="0" applyNumberFormat="1" applyFont="1" applyBorder="1" applyAlignment="1">
      <alignment horizontal="center" vertical="center" wrapText="1"/>
    </xf>
    <xf numFmtId="0" fontId="0" fillId="0" borderId="12" xfId="0" applyBorder="1" applyAlignment="1">
      <alignment/>
    </xf>
    <xf numFmtId="3" fontId="0" fillId="0" borderId="4" xfId="0" applyNumberFormat="1" applyBorder="1" applyAlignment="1">
      <alignment/>
    </xf>
    <xf numFmtId="3" fontId="0" fillId="0" borderId="9" xfId="0" applyNumberFormat="1" applyBorder="1" applyAlignment="1">
      <alignment/>
    </xf>
    <xf numFmtId="0" fontId="2" fillId="0" borderId="12" xfId="0" applyFont="1" applyBorder="1" applyAlignment="1">
      <alignment horizontal="right"/>
    </xf>
    <xf numFmtId="3" fontId="0" fillId="0" borderId="8" xfId="0" applyNumberFormat="1" applyBorder="1" applyAlignment="1">
      <alignment/>
    </xf>
    <xf numFmtId="3" fontId="0" fillId="0" borderId="10" xfId="0" applyNumberFormat="1" applyBorder="1" applyAlignment="1">
      <alignment/>
    </xf>
    <xf numFmtId="3" fontId="0" fillId="0" borderId="5" xfId="0" applyNumberFormat="1" applyBorder="1" applyAlignment="1">
      <alignment horizontal="left" wrapText="1"/>
    </xf>
    <xf numFmtId="3" fontId="0" fillId="0" borderId="0" xfId="0" applyNumberFormat="1" applyBorder="1" applyAlignment="1">
      <alignment horizontal="left" wrapText="1"/>
    </xf>
    <xf numFmtId="3" fontId="0" fillId="0" borderId="11" xfId="0" applyNumberFormat="1" applyBorder="1" applyAlignment="1">
      <alignment horizontal="left" wrapText="1"/>
    </xf>
    <xf numFmtId="3" fontId="4" fillId="0" borderId="2" xfId="0" applyNumberFormat="1" applyFont="1" applyBorder="1" applyAlignment="1">
      <alignment horizontal="center" vertical="center" wrapText="1" shrinkToFit="1"/>
    </xf>
    <xf numFmtId="3" fontId="4" fillId="0" borderId="4" xfId="0" applyNumberFormat="1" applyFont="1" applyBorder="1" applyAlignment="1">
      <alignment horizontal="center" vertical="center" wrapText="1"/>
    </xf>
    <xf numFmtId="3" fontId="4" fillId="0" borderId="6" xfId="0" applyNumberFormat="1" applyFont="1" applyBorder="1" applyAlignment="1">
      <alignment horizontal="center" vertical="center" wrapText="1"/>
    </xf>
    <xf numFmtId="3" fontId="4" fillId="0" borderId="9" xfId="0" applyNumberFormat="1" applyFont="1" applyBorder="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3" fontId="5" fillId="0" borderId="7" xfId="0" applyNumberFormat="1"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3" fontId="0" fillId="0" borderId="4" xfId="0" applyNumberFormat="1" applyBorder="1" applyAlignment="1">
      <alignment horizontal="left" wrapText="1"/>
    </xf>
    <xf numFmtId="3" fontId="0" fillId="0" borderId="6" xfId="0" applyNumberFormat="1" applyBorder="1" applyAlignment="1">
      <alignment horizontal="left" wrapText="1"/>
    </xf>
    <xf numFmtId="3" fontId="0" fillId="0" borderId="9" xfId="0" applyNumberFormat="1" applyBorder="1" applyAlignment="1">
      <alignment horizontal="left" wrapText="1"/>
    </xf>
    <xf numFmtId="0" fontId="0" fillId="0" borderId="0" xfId="0" applyAlignment="1">
      <alignment horizontal="center"/>
    </xf>
    <xf numFmtId="0" fontId="2" fillId="0" borderId="0" xfId="0" applyFont="1" applyAlignment="1">
      <alignment horizontal="right"/>
    </xf>
    <xf numFmtId="3" fontId="10" fillId="0" borderId="2" xfId="0" applyNumberFormat="1" applyFont="1" applyBorder="1" applyAlignment="1">
      <alignment/>
    </xf>
    <xf numFmtId="3" fontId="10" fillId="0" borderId="7" xfId="0" applyNumberFormat="1" applyFont="1" applyBorder="1" applyAlignment="1">
      <alignment horizontal="right" wrapText="1"/>
    </xf>
    <xf numFmtId="0" fontId="1" fillId="0" borderId="13" xfId="0" applyFont="1" applyBorder="1" applyAlignment="1">
      <alignment horizontal="right" wrapText="1"/>
    </xf>
    <xf numFmtId="0" fontId="0" fillId="0" borderId="13" xfId="0" applyBorder="1" applyAlignment="1">
      <alignment/>
    </xf>
    <xf numFmtId="3" fontId="10" fillId="0" borderId="7" xfId="0" applyNumberFormat="1" applyFont="1" applyBorder="1" applyAlignment="1">
      <alignment horizontal="right"/>
    </xf>
    <xf numFmtId="0" fontId="10" fillId="0" borderId="12" xfId="0" applyFont="1" applyBorder="1" applyAlignment="1">
      <alignment horizontal="right"/>
    </xf>
    <xf numFmtId="0" fontId="10" fillId="0" borderId="0" xfId="0" applyFont="1" applyAlignment="1">
      <alignment/>
    </xf>
    <xf numFmtId="3" fontId="10" fillId="0" borderId="7" xfId="0" applyNumberFormat="1" applyFont="1" applyBorder="1" applyAlignment="1">
      <alignment/>
    </xf>
    <xf numFmtId="3" fontId="10" fillId="0" borderId="12" xfId="0" applyNumberFormat="1" applyFont="1" applyBorder="1" applyAlignment="1">
      <alignment/>
    </xf>
    <xf numFmtId="0" fontId="10" fillId="0" borderId="10" xfId="0" applyFont="1" applyBorder="1" applyAlignment="1">
      <alignment horizontal="right" vertical="center"/>
    </xf>
    <xf numFmtId="0" fontId="10" fillId="0" borderId="0" xfId="0" applyFont="1" applyAlignment="1">
      <alignment horizontal="right"/>
    </xf>
    <xf numFmtId="0" fontId="0" fillId="0" borderId="9" xfId="0"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0"/>
  <sheetViews>
    <sheetView tabSelected="1" workbookViewId="0" topLeftCell="A1">
      <selection activeCell="A1" sqref="A1:M1"/>
    </sheetView>
  </sheetViews>
  <sheetFormatPr defaultColWidth="11.421875" defaultRowHeight="12.75"/>
  <cols>
    <col min="1" max="1" width="14.28125" style="0" customWidth="1"/>
    <col min="2" max="2" width="7.28125" style="0" customWidth="1"/>
    <col min="3" max="3" width="12.00390625" style="0" customWidth="1"/>
    <col min="4" max="4" width="14.140625" style="0" customWidth="1"/>
    <col min="5" max="5" width="12.140625" style="0" customWidth="1"/>
    <col min="6" max="6" width="10.7109375" style="0" customWidth="1"/>
    <col min="7" max="7" width="13.28125" style="0" customWidth="1"/>
    <col min="8" max="8" width="14.00390625" style="0" customWidth="1"/>
    <col min="9" max="9" width="13.421875" style="0" customWidth="1"/>
    <col min="10" max="10" width="13.28125" style="0" customWidth="1"/>
    <col min="11" max="11" width="13.57421875" style="0" customWidth="1"/>
    <col min="12" max="12" width="13.8515625" style="0" customWidth="1"/>
    <col min="13" max="13" width="13.00390625" style="0" customWidth="1"/>
  </cols>
  <sheetData>
    <row r="1" spans="1:13" ht="33" customHeight="1">
      <c r="A1" s="64" t="s">
        <v>0</v>
      </c>
      <c r="B1" s="65"/>
      <c r="C1" s="65"/>
      <c r="D1" s="65"/>
      <c r="E1" s="65"/>
      <c r="F1" s="65"/>
      <c r="G1" s="65"/>
      <c r="H1" s="65"/>
      <c r="I1" s="65"/>
      <c r="J1" s="65"/>
      <c r="K1" s="65"/>
      <c r="L1" s="65"/>
      <c r="M1" s="65"/>
    </row>
    <row r="2" spans="1:13" ht="35.25" customHeight="1">
      <c r="A2" s="66" t="s">
        <v>1</v>
      </c>
      <c r="B2" s="65"/>
      <c r="C2" s="65"/>
      <c r="D2" s="65"/>
      <c r="E2" s="65"/>
      <c r="F2" s="65"/>
      <c r="G2" s="65"/>
      <c r="H2" s="65"/>
      <c r="I2" s="65"/>
      <c r="J2" s="65"/>
      <c r="K2" s="65"/>
      <c r="L2" s="65"/>
      <c r="M2" s="65"/>
    </row>
    <row r="4" spans="1:13" ht="21" customHeight="1">
      <c r="A4" s="61" t="s">
        <v>2</v>
      </c>
      <c r="B4" s="62"/>
      <c r="C4" s="62"/>
      <c r="D4" s="62"/>
      <c r="E4" s="62"/>
      <c r="F4" s="62"/>
      <c r="G4" s="62"/>
      <c r="H4" s="62"/>
      <c r="I4" s="62"/>
      <c r="J4" s="62"/>
      <c r="K4" s="62"/>
      <c r="L4" s="62"/>
      <c r="M4" s="63"/>
    </row>
    <row r="5" spans="1:13" ht="62.25" customHeight="1">
      <c r="A5" s="67" t="s">
        <v>3</v>
      </c>
      <c r="B5" s="68"/>
      <c r="C5" s="68"/>
      <c r="D5" s="68"/>
      <c r="E5" s="68"/>
      <c r="F5" s="69"/>
      <c r="G5" s="4" t="s">
        <v>39</v>
      </c>
      <c r="H5" s="4" t="s">
        <v>38</v>
      </c>
      <c r="I5" s="4" t="s">
        <v>40</v>
      </c>
      <c r="J5" s="4" t="s">
        <v>41</v>
      </c>
      <c r="K5" s="4" t="s">
        <v>37</v>
      </c>
      <c r="L5" s="4" t="s">
        <v>61</v>
      </c>
      <c r="M5" s="3" t="s">
        <v>36</v>
      </c>
    </row>
    <row r="6" spans="1:13" ht="12.75">
      <c r="A6" s="70" t="s">
        <v>4</v>
      </c>
      <c r="B6" s="71"/>
      <c r="C6" s="71"/>
      <c r="D6" s="71"/>
      <c r="E6" s="71"/>
      <c r="F6" s="72"/>
      <c r="G6" s="1">
        <v>6593</v>
      </c>
      <c r="H6" s="1">
        <v>118</v>
      </c>
      <c r="I6" s="1">
        <f>SUM(G6:H6)</f>
        <v>6711</v>
      </c>
      <c r="J6" s="1">
        <v>2928</v>
      </c>
      <c r="L6" s="1"/>
      <c r="M6" s="1">
        <f aca="true" t="shared" si="0" ref="M6:M22">SUM(J6:L6)</f>
        <v>2928</v>
      </c>
    </row>
    <row r="7" spans="1:13" ht="12.75">
      <c r="A7" s="57" t="s">
        <v>5</v>
      </c>
      <c r="B7" s="58"/>
      <c r="C7" s="58"/>
      <c r="D7" s="58"/>
      <c r="E7" s="58"/>
      <c r="F7" s="59"/>
      <c r="G7" s="1">
        <v>46</v>
      </c>
      <c r="H7" s="1"/>
      <c r="I7" s="1">
        <f aca="true" t="shared" si="1" ref="I7:I22">SUM(G7:H7)</f>
        <v>46</v>
      </c>
      <c r="J7" s="1">
        <v>20</v>
      </c>
      <c r="L7" s="1"/>
      <c r="M7" s="1">
        <f t="shared" si="0"/>
        <v>20</v>
      </c>
    </row>
    <row r="8" spans="1:13" ht="12.75">
      <c r="A8" s="57" t="s">
        <v>6</v>
      </c>
      <c r="B8" s="58"/>
      <c r="C8" s="58"/>
      <c r="D8" s="58"/>
      <c r="E8" s="58"/>
      <c r="F8" s="59"/>
      <c r="G8" s="1">
        <v>2556</v>
      </c>
      <c r="H8" s="1">
        <v>1956</v>
      </c>
      <c r="I8" s="1">
        <f t="shared" si="1"/>
        <v>4512</v>
      </c>
      <c r="J8" s="1">
        <v>1850</v>
      </c>
      <c r="L8" s="1"/>
      <c r="M8" s="1">
        <f t="shared" si="0"/>
        <v>1850</v>
      </c>
    </row>
    <row r="9" spans="1:13" ht="12.75">
      <c r="A9" s="57" t="s">
        <v>7</v>
      </c>
      <c r="B9" s="58"/>
      <c r="C9" s="58"/>
      <c r="D9" s="58"/>
      <c r="E9" s="58"/>
      <c r="F9" s="59"/>
      <c r="G9" s="1">
        <v>10159</v>
      </c>
      <c r="H9" s="1"/>
      <c r="I9" s="1">
        <f t="shared" si="1"/>
        <v>10159</v>
      </c>
      <c r="J9" s="1">
        <v>4444</v>
      </c>
      <c r="L9" s="1"/>
      <c r="M9" s="1">
        <f t="shared" si="0"/>
        <v>4444</v>
      </c>
    </row>
    <row r="10" spans="1:13" ht="12.75">
      <c r="A10" s="57" t="s">
        <v>8</v>
      </c>
      <c r="B10" s="58"/>
      <c r="C10" s="58"/>
      <c r="D10" s="58"/>
      <c r="E10" s="58"/>
      <c r="F10" s="59"/>
      <c r="G10" s="1">
        <v>7883</v>
      </c>
      <c r="H10" s="1">
        <v>624</v>
      </c>
      <c r="I10" s="1">
        <f t="shared" si="1"/>
        <v>8507</v>
      </c>
      <c r="J10" s="1">
        <v>3682</v>
      </c>
      <c r="K10" s="6">
        <v>5</v>
      </c>
      <c r="L10" s="1"/>
      <c r="M10" s="1">
        <f t="shared" si="0"/>
        <v>3687</v>
      </c>
    </row>
    <row r="11" spans="1:13" ht="12.75">
      <c r="A11" s="57" t="s">
        <v>9</v>
      </c>
      <c r="B11" s="58"/>
      <c r="C11" s="58"/>
      <c r="D11" s="58"/>
      <c r="E11" s="58"/>
      <c r="F11" s="59"/>
      <c r="G11" s="1">
        <v>511</v>
      </c>
      <c r="H11" s="1"/>
      <c r="I11" s="1">
        <f t="shared" si="1"/>
        <v>511</v>
      </c>
      <c r="J11" s="1">
        <v>223</v>
      </c>
      <c r="L11" s="1"/>
      <c r="M11" s="1">
        <f t="shared" si="0"/>
        <v>223</v>
      </c>
    </row>
    <row r="12" spans="1:13" ht="12.75">
      <c r="A12" s="57" t="s">
        <v>10</v>
      </c>
      <c r="B12" s="58"/>
      <c r="C12" s="58"/>
      <c r="D12" s="58"/>
      <c r="E12" s="58"/>
      <c r="F12" s="59"/>
      <c r="G12" s="1">
        <v>55338</v>
      </c>
      <c r="H12" s="1"/>
      <c r="I12" s="1">
        <f t="shared" si="1"/>
        <v>55338</v>
      </c>
      <c r="J12" s="1">
        <v>24210</v>
      </c>
      <c r="K12">
        <v>2</v>
      </c>
      <c r="L12" s="1"/>
      <c r="M12" s="1">
        <f t="shared" si="0"/>
        <v>24212</v>
      </c>
    </row>
    <row r="13" spans="1:13" ht="12.75">
      <c r="A13" s="57" t="s">
        <v>11</v>
      </c>
      <c r="B13" s="58"/>
      <c r="C13" s="58"/>
      <c r="D13" s="58"/>
      <c r="E13" s="58"/>
      <c r="F13" s="59"/>
      <c r="G13" s="1">
        <v>10003</v>
      </c>
      <c r="H13" s="1"/>
      <c r="I13" s="1">
        <f t="shared" si="1"/>
        <v>10003</v>
      </c>
      <c r="J13" s="1">
        <v>4376</v>
      </c>
      <c r="L13" s="1"/>
      <c r="M13" s="1">
        <f t="shared" si="0"/>
        <v>4376</v>
      </c>
    </row>
    <row r="14" spans="1:13" ht="12.75">
      <c r="A14" s="57" t="s">
        <v>12</v>
      </c>
      <c r="B14" s="58"/>
      <c r="C14" s="58"/>
      <c r="D14" s="58"/>
      <c r="E14" s="58"/>
      <c r="F14" s="59"/>
      <c r="G14" s="1">
        <v>6215</v>
      </c>
      <c r="H14" s="1">
        <v>580</v>
      </c>
      <c r="I14" s="1">
        <f t="shared" si="1"/>
        <v>6795</v>
      </c>
      <c r="J14" s="1">
        <v>2936</v>
      </c>
      <c r="K14" s="6">
        <v>1</v>
      </c>
      <c r="L14" s="1"/>
      <c r="M14" s="1">
        <f t="shared" si="0"/>
        <v>2937</v>
      </c>
    </row>
    <row r="15" spans="1:13" ht="12.75">
      <c r="A15" s="57" t="s">
        <v>13</v>
      </c>
      <c r="B15" s="58"/>
      <c r="C15" s="58"/>
      <c r="D15" s="58"/>
      <c r="E15" s="58"/>
      <c r="F15" s="59"/>
      <c r="G15" s="1">
        <v>2178</v>
      </c>
      <c r="H15" s="1"/>
      <c r="I15" s="1">
        <f t="shared" si="1"/>
        <v>2178</v>
      </c>
      <c r="J15" s="1">
        <v>952</v>
      </c>
      <c r="L15" s="1"/>
      <c r="M15" s="1">
        <f t="shared" si="0"/>
        <v>952</v>
      </c>
    </row>
    <row r="16" spans="1:13" ht="12.75">
      <c r="A16" s="57" t="s">
        <v>14</v>
      </c>
      <c r="B16" s="58"/>
      <c r="C16" s="58"/>
      <c r="D16" s="58"/>
      <c r="E16" s="58"/>
      <c r="F16" s="59"/>
      <c r="G16" s="1">
        <v>461</v>
      </c>
      <c r="H16" s="1"/>
      <c r="I16" s="1">
        <f t="shared" si="1"/>
        <v>461</v>
      </c>
      <c r="J16" s="1">
        <v>201</v>
      </c>
      <c r="L16" s="1"/>
      <c r="M16" s="1">
        <f t="shared" si="0"/>
        <v>201</v>
      </c>
    </row>
    <row r="17" spans="1:13" ht="12.75">
      <c r="A17" s="57" t="s">
        <v>15</v>
      </c>
      <c r="B17" s="58"/>
      <c r="C17" s="58"/>
      <c r="D17" s="58"/>
      <c r="E17" s="58"/>
      <c r="F17" s="59"/>
      <c r="G17" s="1">
        <v>3036</v>
      </c>
      <c r="H17" s="1"/>
      <c r="I17" s="1">
        <f t="shared" si="1"/>
        <v>3036</v>
      </c>
      <c r="J17" s="1">
        <v>1328</v>
      </c>
      <c r="L17" s="1"/>
      <c r="M17" s="1">
        <f t="shared" si="0"/>
        <v>1328</v>
      </c>
    </row>
    <row r="18" spans="1:13" ht="12.75">
      <c r="A18" s="57" t="s">
        <v>16</v>
      </c>
      <c r="B18" s="58"/>
      <c r="C18" s="58"/>
      <c r="D18" s="58"/>
      <c r="E18" s="58"/>
      <c r="F18" s="59"/>
      <c r="G18" s="1">
        <v>3170</v>
      </c>
      <c r="H18" s="1"/>
      <c r="I18" s="1">
        <f t="shared" si="1"/>
        <v>3170</v>
      </c>
      <c r="J18" s="1">
        <v>1386</v>
      </c>
      <c r="L18" s="1"/>
      <c r="M18" s="1">
        <f t="shared" si="0"/>
        <v>1386</v>
      </c>
    </row>
    <row r="19" spans="1:13" ht="12.75">
      <c r="A19" s="57" t="s">
        <v>17</v>
      </c>
      <c r="B19" s="58"/>
      <c r="C19" s="58"/>
      <c r="D19" s="58"/>
      <c r="E19" s="58"/>
      <c r="F19" s="59"/>
      <c r="G19" s="1">
        <v>3020</v>
      </c>
      <c r="H19" s="1"/>
      <c r="I19" s="1">
        <f t="shared" si="1"/>
        <v>3020</v>
      </c>
      <c r="J19" s="1">
        <v>1321</v>
      </c>
      <c r="L19" s="1"/>
      <c r="M19" s="1">
        <f t="shared" si="0"/>
        <v>1321</v>
      </c>
    </row>
    <row r="20" spans="1:13" ht="12.75">
      <c r="A20" s="57" t="s">
        <v>18</v>
      </c>
      <c r="B20" s="58"/>
      <c r="C20" s="58"/>
      <c r="D20" s="58"/>
      <c r="E20" s="58"/>
      <c r="F20" s="59"/>
      <c r="G20" s="1">
        <v>270</v>
      </c>
      <c r="H20" s="1"/>
      <c r="I20" s="1">
        <f t="shared" si="1"/>
        <v>270</v>
      </c>
      <c r="J20" s="1">
        <v>118</v>
      </c>
      <c r="L20" s="1"/>
      <c r="M20" s="1">
        <f t="shared" si="0"/>
        <v>118</v>
      </c>
    </row>
    <row r="21" spans="1:13" ht="12.75">
      <c r="A21" s="57" t="s">
        <v>19</v>
      </c>
      <c r="B21" s="58"/>
      <c r="C21" s="58"/>
      <c r="D21" s="58"/>
      <c r="E21" s="58"/>
      <c r="F21" s="59"/>
      <c r="G21" s="1">
        <v>8244</v>
      </c>
      <c r="H21" s="1"/>
      <c r="I21" s="1">
        <f t="shared" si="1"/>
        <v>8244</v>
      </c>
      <c r="J21" s="1">
        <v>3606</v>
      </c>
      <c r="L21" s="1"/>
      <c r="M21" s="1">
        <f t="shared" si="0"/>
        <v>3606</v>
      </c>
    </row>
    <row r="22" spans="1:13" ht="12.75">
      <c r="A22" s="57" t="s">
        <v>20</v>
      </c>
      <c r="B22" s="58"/>
      <c r="C22" s="58"/>
      <c r="D22" s="58"/>
      <c r="E22" s="58"/>
      <c r="F22" s="59"/>
      <c r="G22" s="1">
        <v>7305</v>
      </c>
      <c r="H22" s="1"/>
      <c r="I22" s="1">
        <f t="shared" si="1"/>
        <v>7305</v>
      </c>
      <c r="J22" s="1">
        <v>3195</v>
      </c>
      <c r="L22" s="1"/>
      <c r="M22" s="1">
        <f t="shared" si="0"/>
        <v>3195</v>
      </c>
    </row>
    <row r="23" spans="1:13" ht="12.75">
      <c r="A23" s="57" t="s">
        <v>21</v>
      </c>
      <c r="B23" s="58"/>
      <c r="C23" s="58"/>
      <c r="D23" s="58"/>
      <c r="E23" s="58"/>
      <c r="F23" s="59"/>
      <c r="G23" s="1"/>
      <c r="H23" s="1"/>
      <c r="I23" s="1"/>
      <c r="J23" s="1"/>
      <c r="K23" s="1"/>
      <c r="L23" s="1"/>
      <c r="M23" s="1"/>
    </row>
    <row r="24" spans="1:13" ht="12.75">
      <c r="A24" s="57" t="s">
        <v>22</v>
      </c>
      <c r="B24" s="58"/>
      <c r="C24" s="58"/>
      <c r="D24" s="58"/>
      <c r="E24" s="58"/>
      <c r="F24" s="59"/>
      <c r="G24" s="1"/>
      <c r="H24" s="1"/>
      <c r="I24" s="1"/>
      <c r="J24" s="1"/>
      <c r="K24" s="1"/>
      <c r="L24" s="1"/>
      <c r="M24" s="1"/>
    </row>
    <row r="25" spans="1:13" ht="12.75">
      <c r="A25" s="57" t="s">
        <v>23</v>
      </c>
      <c r="B25" s="58"/>
      <c r="C25" s="58"/>
      <c r="D25" s="58"/>
      <c r="E25" s="58"/>
      <c r="F25" s="59"/>
      <c r="G25" s="1"/>
      <c r="H25" s="1"/>
      <c r="I25" s="1"/>
      <c r="J25" s="1"/>
      <c r="K25" s="1"/>
      <c r="L25" s="1"/>
      <c r="M25" s="1"/>
    </row>
    <row r="26" spans="1:13" ht="12.75">
      <c r="A26" s="57" t="s">
        <v>24</v>
      </c>
      <c r="B26" s="58"/>
      <c r="C26" s="58"/>
      <c r="D26" s="58"/>
      <c r="E26" s="58"/>
      <c r="F26" s="59"/>
      <c r="G26" s="1"/>
      <c r="H26" s="1"/>
      <c r="I26" s="1"/>
      <c r="J26" s="1"/>
      <c r="K26" s="1"/>
      <c r="L26" s="1"/>
      <c r="M26" s="1"/>
    </row>
    <row r="27" spans="1:13" ht="12.75">
      <c r="A27" s="57" t="s">
        <v>25</v>
      </c>
      <c r="B27" s="32"/>
      <c r="C27" s="32"/>
      <c r="D27" s="32"/>
      <c r="E27" s="32"/>
      <c r="F27" s="33"/>
      <c r="G27" s="1"/>
      <c r="H27" s="1"/>
      <c r="I27" s="1"/>
      <c r="J27" s="1"/>
      <c r="K27" s="1">
        <v>52</v>
      </c>
      <c r="L27" s="1"/>
      <c r="M27" s="1">
        <f>SUM(K27:L27)</f>
        <v>52</v>
      </c>
    </row>
    <row r="28" spans="1:13" ht="18" customHeight="1">
      <c r="A28" s="47" t="s">
        <v>27</v>
      </c>
      <c r="B28" s="48"/>
      <c r="C28" s="48"/>
      <c r="D28" s="48"/>
      <c r="E28" s="48"/>
      <c r="F28" s="49"/>
      <c r="G28" s="5">
        <f>SUM(G6:G27)</f>
        <v>126988</v>
      </c>
      <c r="H28" s="5">
        <f aca="true" t="shared" si="2" ref="H28:M28">SUM(H6:H27)</f>
        <v>3278</v>
      </c>
      <c r="I28" s="5">
        <f>SUM(I6:I27)</f>
        <v>130266</v>
      </c>
      <c r="J28" s="5">
        <f>SUM(J6:J27)</f>
        <v>56776</v>
      </c>
      <c r="K28" s="5">
        <f t="shared" si="2"/>
        <v>60</v>
      </c>
      <c r="L28" s="5">
        <f t="shared" si="2"/>
        <v>0</v>
      </c>
      <c r="M28" s="5">
        <f t="shared" si="2"/>
        <v>56836</v>
      </c>
    </row>
    <row r="29" spans="1:13" ht="12.75" customHeight="1">
      <c r="A29" s="76"/>
      <c r="B29" s="77"/>
      <c r="C29" s="77"/>
      <c r="D29" s="77"/>
      <c r="E29" s="77"/>
      <c r="F29" s="77"/>
      <c r="G29" s="78"/>
      <c r="H29" s="78"/>
      <c r="I29" s="78"/>
      <c r="J29" s="51"/>
      <c r="K29" s="75">
        <v>62</v>
      </c>
      <c r="L29" s="75"/>
      <c r="M29" s="75">
        <v>56848</v>
      </c>
    </row>
    <row r="30" spans="1:13" ht="20.25" customHeight="1">
      <c r="A30" s="60" t="s">
        <v>26</v>
      </c>
      <c r="B30" s="60"/>
      <c r="C30" s="60"/>
      <c r="D30" s="60"/>
      <c r="E30" s="60"/>
      <c r="F30" s="60"/>
      <c r="G30" s="60"/>
      <c r="H30" s="60"/>
      <c r="I30" s="60"/>
      <c r="J30" s="60"/>
      <c r="K30" s="60"/>
      <c r="L30" s="60"/>
      <c r="M30" s="60"/>
    </row>
    <row r="31" spans="1:13" ht="75.75" customHeight="1">
      <c r="A31" s="50" t="s">
        <v>3</v>
      </c>
      <c r="B31" s="51"/>
      <c r="C31" s="4" t="s">
        <v>28</v>
      </c>
      <c r="D31" s="4" t="s">
        <v>29</v>
      </c>
      <c r="E31" s="4" t="s">
        <v>43</v>
      </c>
      <c r="F31" s="4" t="s">
        <v>30</v>
      </c>
      <c r="G31" s="4" t="s">
        <v>31</v>
      </c>
      <c r="H31" s="4" t="s">
        <v>32</v>
      </c>
      <c r="I31" s="4" t="s">
        <v>33</v>
      </c>
      <c r="J31" s="4" t="s">
        <v>34</v>
      </c>
      <c r="K31" s="4" t="s">
        <v>42</v>
      </c>
      <c r="L31" s="4" t="s">
        <v>35</v>
      </c>
      <c r="M31" s="3" t="s">
        <v>36</v>
      </c>
    </row>
    <row r="32" spans="1:13" ht="12.75">
      <c r="A32" s="52" t="s">
        <v>4</v>
      </c>
      <c r="B32" s="53"/>
      <c r="C32" s="1">
        <v>1258</v>
      </c>
      <c r="D32" s="1">
        <v>175</v>
      </c>
      <c r="E32" s="1">
        <v>10</v>
      </c>
      <c r="F32" s="1">
        <v>110</v>
      </c>
      <c r="G32" s="1"/>
      <c r="H32" s="1"/>
      <c r="I32" s="1"/>
      <c r="J32" s="1"/>
      <c r="K32" s="1"/>
      <c r="L32" s="1"/>
      <c r="M32" s="1">
        <f>SUM(C32:L32)</f>
        <v>1553</v>
      </c>
    </row>
    <row r="33" spans="1:13" ht="12.75">
      <c r="A33" s="42" t="s">
        <v>5</v>
      </c>
      <c r="B33" s="43"/>
      <c r="C33" s="1">
        <v>8</v>
      </c>
      <c r="D33" s="1">
        <v>1</v>
      </c>
      <c r="E33" s="1"/>
      <c r="F33" s="1"/>
      <c r="G33" s="1"/>
      <c r="H33" s="1"/>
      <c r="I33" s="1"/>
      <c r="J33" s="1"/>
      <c r="K33" s="1"/>
      <c r="L33" s="1"/>
      <c r="M33" s="1">
        <f aca="true" t="shared" si="3" ref="M33:M53">SUM(C33:L33)</f>
        <v>9</v>
      </c>
    </row>
    <row r="34" spans="1:13" ht="12.75">
      <c r="A34" s="42" t="s">
        <v>6</v>
      </c>
      <c r="B34" s="43"/>
      <c r="C34" s="1">
        <v>846</v>
      </c>
      <c r="D34" s="1">
        <v>111</v>
      </c>
      <c r="E34" s="1"/>
      <c r="F34" s="1">
        <v>3</v>
      </c>
      <c r="G34" s="1">
        <v>47</v>
      </c>
      <c r="H34" s="1">
        <v>9</v>
      </c>
      <c r="I34" s="1"/>
      <c r="J34" s="1">
        <v>6</v>
      </c>
      <c r="K34" s="1"/>
      <c r="L34" s="1"/>
      <c r="M34" s="1">
        <f t="shared" si="3"/>
        <v>1022</v>
      </c>
    </row>
    <row r="35" spans="1:13" ht="12.75">
      <c r="A35" s="42" t="s">
        <v>7</v>
      </c>
      <c r="B35" s="43"/>
      <c r="C35" s="1">
        <v>1904</v>
      </c>
      <c r="D35" s="1">
        <v>266</v>
      </c>
      <c r="E35" s="1"/>
      <c r="F35" s="1">
        <v>6</v>
      </c>
      <c r="G35" s="1">
        <v>3</v>
      </c>
      <c r="H35" s="1">
        <v>29</v>
      </c>
      <c r="I35" s="1">
        <v>108</v>
      </c>
      <c r="J35" s="1"/>
      <c r="K35" s="1"/>
      <c r="L35" s="1"/>
      <c r="M35" s="1">
        <f t="shared" si="3"/>
        <v>2316</v>
      </c>
    </row>
    <row r="36" spans="1:13" ht="12.75">
      <c r="A36" s="42" t="s">
        <v>8</v>
      </c>
      <c r="B36" s="43"/>
      <c r="C36" s="1">
        <v>1595</v>
      </c>
      <c r="D36" s="1">
        <v>220</v>
      </c>
      <c r="E36" s="1">
        <v>13</v>
      </c>
      <c r="F36" s="1">
        <v>7</v>
      </c>
      <c r="G36" s="1">
        <v>131</v>
      </c>
      <c r="H36" s="1">
        <v>6</v>
      </c>
      <c r="I36" s="1">
        <v>108</v>
      </c>
      <c r="J36" s="1">
        <v>164</v>
      </c>
      <c r="K36" s="1"/>
      <c r="L36" s="1">
        <v>1000</v>
      </c>
      <c r="M36" s="1">
        <f t="shared" si="3"/>
        <v>3244</v>
      </c>
    </row>
    <row r="37" spans="1:13" ht="12.75">
      <c r="A37" s="42" t="s">
        <v>9</v>
      </c>
      <c r="B37" s="43"/>
      <c r="C37" s="1">
        <v>95</v>
      </c>
      <c r="D37" s="1">
        <v>13</v>
      </c>
      <c r="E37" s="1"/>
      <c r="F37" s="1">
        <v>2</v>
      </c>
      <c r="G37" s="1"/>
      <c r="H37" s="1"/>
      <c r="I37" s="1"/>
      <c r="J37" s="1">
        <v>2</v>
      </c>
      <c r="K37" s="1"/>
      <c r="L37" s="1"/>
      <c r="M37" s="1">
        <f t="shared" si="3"/>
        <v>112</v>
      </c>
    </row>
    <row r="38" spans="1:13" ht="12.75">
      <c r="A38" s="42" t="s">
        <v>10</v>
      </c>
      <c r="B38" s="43"/>
      <c r="C38" s="1">
        <v>10375</v>
      </c>
      <c r="D38" s="1">
        <v>1452</v>
      </c>
      <c r="E38" s="1"/>
      <c r="F38" s="1">
        <v>102</v>
      </c>
      <c r="G38" s="1">
        <v>55</v>
      </c>
      <c r="H38" s="1">
        <v>17</v>
      </c>
      <c r="I38" s="1"/>
      <c r="J38" s="1">
        <v>196</v>
      </c>
      <c r="K38" s="1"/>
      <c r="L38" s="1"/>
      <c r="M38" s="1">
        <f t="shared" si="3"/>
        <v>12197</v>
      </c>
    </row>
    <row r="39" spans="1:13" ht="12.75">
      <c r="A39" s="42" t="s">
        <v>11</v>
      </c>
      <c r="B39" s="43"/>
      <c r="C39" s="1">
        <v>1875</v>
      </c>
      <c r="D39" s="1">
        <v>262</v>
      </c>
      <c r="E39" s="1">
        <v>97</v>
      </c>
      <c r="F39" s="1">
        <v>15</v>
      </c>
      <c r="G39" s="1">
        <v>46</v>
      </c>
      <c r="H39" s="1">
        <v>2</v>
      </c>
      <c r="I39" s="1">
        <v>28</v>
      </c>
      <c r="J39" s="1">
        <v>108</v>
      </c>
      <c r="K39" s="1"/>
      <c r="L39" s="1"/>
      <c r="M39" s="1">
        <f t="shared" si="3"/>
        <v>2433</v>
      </c>
    </row>
    <row r="40" spans="1:13" ht="12.75">
      <c r="A40" s="42" t="s">
        <v>12</v>
      </c>
      <c r="B40" s="43"/>
      <c r="C40" s="1">
        <v>1274</v>
      </c>
      <c r="D40" s="1">
        <v>176</v>
      </c>
      <c r="E40" s="1"/>
      <c r="F40" s="1">
        <v>10</v>
      </c>
      <c r="G40" s="1">
        <v>40</v>
      </c>
      <c r="H40" s="1">
        <v>1</v>
      </c>
      <c r="I40" s="1"/>
      <c r="J40" s="1"/>
      <c r="K40" s="1"/>
      <c r="L40" s="1"/>
      <c r="M40" s="1">
        <f t="shared" si="3"/>
        <v>1501</v>
      </c>
    </row>
    <row r="41" spans="1:13" ht="12.75">
      <c r="A41" s="42" t="s">
        <v>13</v>
      </c>
      <c r="B41" s="43"/>
      <c r="C41" s="1">
        <v>408</v>
      </c>
      <c r="D41" s="1">
        <v>57</v>
      </c>
      <c r="E41" s="1"/>
      <c r="F41" s="1">
        <v>10</v>
      </c>
      <c r="G41" s="1">
        <v>17</v>
      </c>
      <c r="H41" s="1"/>
      <c r="I41" s="1"/>
      <c r="J41" s="1"/>
      <c r="K41" s="1"/>
      <c r="L41" s="1"/>
      <c r="M41" s="1">
        <f t="shared" si="3"/>
        <v>492</v>
      </c>
    </row>
    <row r="42" spans="1:13" ht="12.75">
      <c r="A42" s="42" t="s">
        <v>14</v>
      </c>
      <c r="B42" s="43"/>
      <c r="C42" s="1">
        <v>86</v>
      </c>
      <c r="D42" s="1">
        <v>12</v>
      </c>
      <c r="E42" s="1"/>
      <c r="F42" s="1"/>
      <c r="G42" s="1"/>
      <c r="H42" s="1"/>
      <c r="I42" s="1"/>
      <c r="J42" s="1"/>
      <c r="K42" s="1"/>
      <c r="L42" s="1"/>
      <c r="M42" s="1">
        <f t="shared" si="3"/>
        <v>98</v>
      </c>
    </row>
    <row r="43" spans="1:13" ht="12.75">
      <c r="A43" s="42" t="s">
        <v>15</v>
      </c>
      <c r="B43" s="43"/>
      <c r="C43" s="1">
        <v>569</v>
      </c>
      <c r="D43" s="1">
        <v>79</v>
      </c>
      <c r="E43" s="1"/>
      <c r="F43" s="1"/>
      <c r="G43" s="1">
        <v>24</v>
      </c>
      <c r="H43" s="1"/>
      <c r="I43" s="1"/>
      <c r="J43" s="1"/>
      <c r="K43" s="1"/>
      <c r="L43" s="1"/>
      <c r="M43" s="1">
        <f t="shared" si="3"/>
        <v>672</v>
      </c>
    </row>
    <row r="44" spans="1:13" ht="12.75">
      <c r="A44" s="42" t="s">
        <v>16</v>
      </c>
      <c r="B44" s="43"/>
      <c r="C44" s="1">
        <v>594</v>
      </c>
      <c r="D44" s="1">
        <v>83</v>
      </c>
      <c r="E44" s="1">
        <v>15</v>
      </c>
      <c r="F44" s="1">
        <v>7</v>
      </c>
      <c r="G44" s="1">
        <v>16</v>
      </c>
      <c r="H44" s="1">
        <v>10</v>
      </c>
      <c r="I44" s="1">
        <v>55</v>
      </c>
      <c r="J44" s="1">
        <v>0</v>
      </c>
      <c r="K44" s="1"/>
      <c r="L44" s="1"/>
      <c r="M44" s="1">
        <f t="shared" si="3"/>
        <v>780</v>
      </c>
    </row>
    <row r="45" spans="1:13" ht="12.75">
      <c r="A45" s="42" t="s">
        <v>17</v>
      </c>
      <c r="B45" s="43"/>
      <c r="C45" s="1">
        <v>566</v>
      </c>
      <c r="D45" s="1">
        <v>79</v>
      </c>
      <c r="E45" s="1"/>
      <c r="F45" s="1">
        <v>16</v>
      </c>
      <c r="G45" s="1">
        <v>18</v>
      </c>
      <c r="H45" s="1">
        <v>14</v>
      </c>
      <c r="I45" s="1"/>
      <c r="J45" s="1">
        <v>72</v>
      </c>
      <c r="K45" s="1"/>
      <c r="L45" s="1"/>
      <c r="M45" s="1">
        <f t="shared" si="3"/>
        <v>765</v>
      </c>
    </row>
    <row r="46" spans="1:13" ht="12.75">
      <c r="A46" s="42" t="s">
        <v>18</v>
      </c>
      <c r="B46" s="43"/>
      <c r="C46" s="1">
        <v>50</v>
      </c>
      <c r="D46" s="1">
        <v>7</v>
      </c>
      <c r="E46" s="1"/>
      <c r="F46" s="1"/>
      <c r="G46" s="1">
        <v>3</v>
      </c>
      <c r="H46" s="1">
        <v>3</v>
      </c>
      <c r="I46" s="1"/>
      <c r="J46" s="1">
        <v>54</v>
      </c>
      <c r="K46" s="1"/>
      <c r="L46" s="1"/>
      <c r="M46" s="1">
        <f t="shared" si="3"/>
        <v>117</v>
      </c>
    </row>
    <row r="47" spans="1:13" ht="12.75">
      <c r="A47" s="42" t="s">
        <v>19</v>
      </c>
      <c r="B47" s="43"/>
      <c r="C47" s="1">
        <v>1545</v>
      </c>
      <c r="D47" s="1">
        <v>216</v>
      </c>
      <c r="E47" s="1"/>
      <c r="F47" s="1">
        <v>100</v>
      </c>
      <c r="G47" s="1">
        <v>167</v>
      </c>
      <c r="H47" s="1">
        <v>36</v>
      </c>
      <c r="I47" s="1">
        <v>6</v>
      </c>
      <c r="J47" s="1">
        <v>108</v>
      </c>
      <c r="K47" s="1"/>
      <c r="L47" s="1"/>
      <c r="M47" s="1">
        <f t="shared" si="3"/>
        <v>2178</v>
      </c>
    </row>
    <row r="48" spans="1:13" ht="12.75">
      <c r="A48" s="42" t="s">
        <v>20</v>
      </c>
      <c r="B48" s="43"/>
      <c r="C48" s="1">
        <v>1369</v>
      </c>
      <c r="D48" s="1">
        <v>191</v>
      </c>
      <c r="E48" s="1">
        <v>206</v>
      </c>
      <c r="F48" s="1">
        <v>215</v>
      </c>
      <c r="G48" s="1">
        <v>19</v>
      </c>
      <c r="H48" s="1"/>
      <c r="I48" s="1">
        <v>212</v>
      </c>
      <c r="J48" s="1"/>
      <c r="K48" s="1"/>
      <c r="L48" s="1"/>
      <c r="M48" s="1">
        <f t="shared" si="3"/>
        <v>2212</v>
      </c>
    </row>
    <row r="49" spans="1:13" ht="12.75">
      <c r="A49" s="42" t="s">
        <v>21</v>
      </c>
      <c r="B49" s="43"/>
      <c r="C49" s="1"/>
      <c r="D49" s="1"/>
      <c r="E49" s="1"/>
      <c r="F49" s="1"/>
      <c r="G49" s="1"/>
      <c r="H49" s="1"/>
      <c r="I49" s="1"/>
      <c r="J49" s="1"/>
      <c r="K49" s="1"/>
      <c r="L49" s="1"/>
      <c r="M49" s="1"/>
    </row>
    <row r="50" spans="1:13" ht="12.75">
      <c r="A50" s="42" t="s">
        <v>22</v>
      </c>
      <c r="B50" s="43"/>
      <c r="C50" s="1"/>
      <c r="D50" s="1"/>
      <c r="E50" s="1"/>
      <c r="F50" s="1"/>
      <c r="G50" s="1"/>
      <c r="H50" s="1"/>
      <c r="I50" s="1"/>
      <c r="J50" s="1"/>
      <c r="K50" s="1"/>
      <c r="L50" s="1"/>
      <c r="M50" s="1"/>
    </row>
    <row r="51" spans="1:13" ht="12.75">
      <c r="A51" s="42" t="s">
        <v>23</v>
      </c>
      <c r="B51" s="43"/>
      <c r="C51" s="1"/>
      <c r="D51" s="1"/>
      <c r="E51" s="1"/>
      <c r="F51" s="1"/>
      <c r="G51" s="1"/>
      <c r="H51" s="1"/>
      <c r="I51" s="1"/>
      <c r="J51" s="1"/>
      <c r="K51" s="1"/>
      <c r="L51" s="1"/>
      <c r="M51" s="1"/>
    </row>
    <row r="52" spans="1:13" ht="12.75">
      <c r="A52" s="42" t="s">
        <v>24</v>
      </c>
      <c r="B52" s="43"/>
      <c r="C52" s="1"/>
      <c r="D52" s="1"/>
      <c r="E52" s="1"/>
      <c r="F52" s="1"/>
      <c r="G52" s="1"/>
      <c r="H52" s="1"/>
      <c r="I52" s="1"/>
      <c r="J52" s="1"/>
      <c r="K52" s="1"/>
      <c r="L52" s="1"/>
      <c r="M52" s="1"/>
    </row>
    <row r="53" spans="1:13" ht="12.75">
      <c r="A53" s="55" t="s">
        <v>25</v>
      </c>
      <c r="B53" s="56"/>
      <c r="C53" s="1"/>
      <c r="D53" s="1"/>
      <c r="E53" s="1">
        <v>1348</v>
      </c>
      <c r="F53" s="1">
        <v>649</v>
      </c>
      <c r="G53" s="1">
        <v>636</v>
      </c>
      <c r="H53" s="1"/>
      <c r="I53" s="1">
        <v>75</v>
      </c>
      <c r="J53" s="1">
        <v>224</v>
      </c>
      <c r="K53" s="1">
        <v>23</v>
      </c>
      <c r="L53" s="1">
        <v>7319</v>
      </c>
      <c r="M53" s="1">
        <f t="shared" si="3"/>
        <v>10274</v>
      </c>
    </row>
    <row r="54" spans="1:13" s="2" customFormat="1" ht="15.75" customHeight="1">
      <c r="A54" s="36" t="s">
        <v>27</v>
      </c>
      <c r="B54" s="54"/>
      <c r="C54" s="5">
        <f>SUM(C32:C53)</f>
        <v>24417</v>
      </c>
      <c r="D54" s="5">
        <f aca="true" t="shared" si="4" ref="D54:K54">SUM(D32:D53)</f>
        <v>3400</v>
      </c>
      <c r="E54" s="5">
        <f t="shared" si="4"/>
        <v>1689</v>
      </c>
      <c r="F54" s="5">
        <f t="shared" si="4"/>
        <v>1252</v>
      </c>
      <c r="G54" s="5">
        <f t="shared" si="4"/>
        <v>1222</v>
      </c>
      <c r="H54" s="5">
        <f t="shared" si="4"/>
        <v>127</v>
      </c>
      <c r="I54" s="5">
        <f t="shared" si="4"/>
        <v>592</v>
      </c>
      <c r="J54" s="5">
        <f t="shared" si="4"/>
        <v>934</v>
      </c>
      <c r="K54" s="5">
        <f t="shared" si="4"/>
        <v>23</v>
      </c>
      <c r="L54" s="5">
        <f>SUM(L32:L53)</f>
        <v>8319</v>
      </c>
      <c r="M54" s="5">
        <f>SUM(M32:M53)</f>
        <v>41975</v>
      </c>
    </row>
    <row r="55" spans="1:13" s="81" customFormat="1" ht="12" customHeight="1">
      <c r="A55" s="79"/>
      <c r="B55" s="80"/>
      <c r="C55" s="75">
        <v>24424</v>
      </c>
      <c r="D55" s="75">
        <v>3407</v>
      </c>
      <c r="E55" s="75">
        <v>1691</v>
      </c>
      <c r="F55" s="75">
        <v>1256</v>
      </c>
      <c r="G55" s="75">
        <v>1227</v>
      </c>
      <c r="H55" s="75">
        <v>129</v>
      </c>
      <c r="I55" s="75">
        <v>594</v>
      </c>
      <c r="J55" s="75">
        <v>935</v>
      </c>
      <c r="K55" s="82"/>
      <c r="L55" s="83"/>
      <c r="M55" s="75">
        <v>42010</v>
      </c>
    </row>
    <row r="56" spans="1:13" ht="21.75" customHeight="1">
      <c r="A56" s="44" t="s">
        <v>44</v>
      </c>
      <c r="B56" s="45"/>
      <c r="C56" s="45"/>
      <c r="D56" s="45"/>
      <c r="E56" s="45"/>
      <c r="F56" s="45"/>
      <c r="G56" s="45"/>
      <c r="H56" s="45"/>
      <c r="I56" s="45"/>
      <c r="J56" s="45"/>
      <c r="K56" s="45"/>
      <c r="L56" s="45"/>
      <c r="M56" s="46"/>
    </row>
    <row r="57" spans="1:13" ht="15" customHeight="1">
      <c r="A57" s="28" t="s">
        <v>46</v>
      </c>
      <c r="B57" s="29"/>
      <c r="C57" s="29"/>
      <c r="D57" s="29"/>
      <c r="E57" s="29"/>
      <c r="F57" s="29"/>
      <c r="G57" s="29"/>
      <c r="H57" s="29"/>
      <c r="I57" s="29"/>
      <c r="J57" s="29"/>
      <c r="K57" s="30"/>
      <c r="L57" s="21">
        <v>56848</v>
      </c>
      <c r="M57" s="22"/>
    </row>
    <row r="58" spans="1:13" ht="16.5" customHeight="1">
      <c r="A58" s="31" t="s">
        <v>47</v>
      </c>
      <c r="B58" s="32"/>
      <c r="C58" s="32"/>
      <c r="D58" s="32"/>
      <c r="E58" s="32"/>
      <c r="F58" s="32"/>
      <c r="G58" s="32"/>
      <c r="H58" s="32"/>
      <c r="I58" s="32"/>
      <c r="J58" s="32"/>
      <c r="K58" s="33"/>
      <c r="L58" s="23">
        <v>13171</v>
      </c>
      <c r="M58" s="24"/>
    </row>
    <row r="59" spans="1:13" ht="14.25" customHeight="1">
      <c r="A59" s="38" t="s">
        <v>48</v>
      </c>
      <c r="B59" s="39"/>
      <c r="C59" s="39"/>
      <c r="D59" s="39"/>
      <c r="E59" s="39"/>
      <c r="F59" s="39"/>
      <c r="G59" s="39"/>
      <c r="H59" s="39"/>
      <c r="I59" s="39"/>
      <c r="J59" s="39"/>
      <c r="K59" s="40"/>
      <c r="L59" s="85" t="s">
        <v>65</v>
      </c>
      <c r="M59" s="18">
        <f>SUM(L57:L58)</f>
        <v>70019</v>
      </c>
    </row>
    <row r="60" spans="1:13" ht="21" customHeight="1">
      <c r="A60" s="34" t="s">
        <v>49</v>
      </c>
      <c r="B60" s="35"/>
      <c r="C60" s="35"/>
      <c r="D60" s="35"/>
      <c r="E60" s="35"/>
      <c r="F60" s="35"/>
      <c r="G60" s="35"/>
      <c r="H60" s="35"/>
      <c r="I60" s="35"/>
      <c r="J60" s="10">
        <v>42010</v>
      </c>
      <c r="K60" s="7"/>
      <c r="L60" s="41">
        <f>(J60+J61)</f>
        <v>58372</v>
      </c>
      <c r="M60" s="86"/>
    </row>
    <row r="61" spans="1:13" ht="12.75">
      <c r="A61" s="31" t="s">
        <v>50</v>
      </c>
      <c r="B61" s="32"/>
      <c r="C61" s="32"/>
      <c r="D61" s="32"/>
      <c r="E61" s="32"/>
      <c r="F61" s="32"/>
      <c r="G61" s="32"/>
      <c r="H61" s="32"/>
      <c r="I61" s="32"/>
      <c r="J61" s="1">
        <v>16362</v>
      </c>
      <c r="K61" s="14"/>
      <c r="L61" s="19"/>
      <c r="M61" s="84" t="s">
        <v>64</v>
      </c>
    </row>
    <row r="62" spans="1:13" ht="17.25" customHeight="1">
      <c r="A62" s="38" t="s">
        <v>45</v>
      </c>
      <c r="B62" s="39"/>
      <c r="C62" s="39"/>
      <c r="D62" s="39"/>
      <c r="E62" s="39"/>
      <c r="F62" s="39"/>
      <c r="G62" s="39"/>
      <c r="H62" s="39"/>
      <c r="I62" s="39"/>
      <c r="J62" s="39"/>
      <c r="K62" s="40"/>
      <c r="L62" s="36">
        <f>(M59-L60)</f>
        <v>11647</v>
      </c>
      <c r="M62" s="37"/>
    </row>
    <row r="63" spans="1:13" ht="12.75">
      <c r="A63" s="31" t="s">
        <v>51</v>
      </c>
      <c r="B63" s="32"/>
      <c r="C63" s="32"/>
      <c r="D63" s="32"/>
      <c r="E63" s="32"/>
      <c r="F63" s="32"/>
      <c r="G63" s="32"/>
      <c r="H63" s="32"/>
      <c r="I63" s="32"/>
      <c r="J63" s="11">
        <v>2586</v>
      </c>
      <c r="K63" s="12"/>
      <c r="L63" s="15"/>
      <c r="M63" s="15"/>
    </row>
    <row r="64" spans="1:13" ht="12.75">
      <c r="A64" s="31" t="s">
        <v>52</v>
      </c>
      <c r="B64" s="32"/>
      <c r="C64" s="32"/>
      <c r="D64" s="32"/>
      <c r="E64" s="32"/>
      <c r="F64" s="32"/>
      <c r="G64" s="32"/>
      <c r="H64" s="32"/>
      <c r="I64" s="32"/>
      <c r="J64" s="8">
        <v>9061</v>
      </c>
      <c r="K64" s="13"/>
      <c r="L64" s="14"/>
      <c r="M64" s="14"/>
    </row>
    <row r="65" spans="1:13" ht="15.75" customHeight="1">
      <c r="A65" s="38" t="s">
        <v>53</v>
      </c>
      <c r="B65" s="39"/>
      <c r="C65" s="39"/>
      <c r="D65" s="39"/>
      <c r="E65" s="39"/>
      <c r="F65" s="39"/>
      <c r="G65" s="39"/>
      <c r="H65" s="39"/>
      <c r="I65" s="40"/>
      <c r="J65" s="9">
        <f>(J63+J64)</f>
        <v>11647</v>
      </c>
      <c r="K65" s="16"/>
      <c r="L65" s="14"/>
      <c r="M65" s="14"/>
    </row>
    <row r="67" spans="1:13" ht="19.5" customHeight="1">
      <c r="A67" s="66" t="s">
        <v>54</v>
      </c>
      <c r="B67" s="66"/>
      <c r="C67" s="66"/>
      <c r="D67" s="66"/>
      <c r="E67" s="66"/>
      <c r="F67" s="66"/>
      <c r="G67" s="66"/>
      <c r="H67" s="66"/>
      <c r="I67" s="66"/>
      <c r="J67" s="66"/>
      <c r="K67" s="66"/>
      <c r="L67" s="66"/>
      <c r="M67" s="66"/>
    </row>
    <row r="68" spans="1:13" ht="51" customHeight="1">
      <c r="A68" s="27" t="s">
        <v>55</v>
      </c>
      <c r="B68" s="27"/>
      <c r="C68" s="27"/>
      <c r="D68" s="27"/>
      <c r="E68" s="27"/>
      <c r="F68" s="27"/>
      <c r="G68" s="27"/>
      <c r="H68" s="27"/>
      <c r="I68" s="27"/>
      <c r="J68" s="27"/>
      <c r="K68" s="27"/>
      <c r="L68" s="27"/>
      <c r="M68" s="27"/>
    </row>
    <row r="69" spans="1:13" ht="37.5" customHeight="1">
      <c r="A69" s="27" t="s">
        <v>56</v>
      </c>
      <c r="B69" s="27"/>
      <c r="C69" s="27"/>
      <c r="D69" s="27"/>
      <c r="E69" s="27"/>
      <c r="F69" s="27"/>
      <c r="G69" s="27"/>
      <c r="H69" s="27"/>
      <c r="I69" s="27"/>
      <c r="J69" s="27"/>
      <c r="K69" s="27"/>
      <c r="L69" s="27"/>
      <c r="M69" s="27"/>
    </row>
    <row r="70" spans="1:13" ht="40.5" customHeight="1">
      <c r="A70" s="27" t="s">
        <v>57</v>
      </c>
      <c r="B70" s="27"/>
      <c r="C70" s="27"/>
      <c r="D70" s="27"/>
      <c r="E70" s="27"/>
      <c r="F70" s="27"/>
      <c r="G70" s="27"/>
      <c r="H70" s="27"/>
      <c r="I70" s="27"/>
      <c r="J70" s="27"/>
      <c r="K70" s="27"/>
      <c r="L70" s="27"/>
      <c r="M70" s="27"/>
    </row>
    <row r="71" spans="1:13" ht="27.75" customHeight="1">
      <c r="A71" s="27" t="s">
        <v>58</v>
      </c>
      <c r="B71" s="27"/>
      <c r="C71" s="27"/>
      <c r="D71" s="27"/>
      <c r="E71" s="27"/>
      <c r="F71" s="27"/>
      <c r="G71" s="27"/>
      <c r="H71" s="27"/>
      <c r="I71" s="27"/>
      <c r="J71" s="27"/>
      <c r="K71" s="27"/>
      <c r="L71" s="27"/>
      <c r="M71" s="27"/>
    </row>
    <row r="73" spans="1:13" ht="12.75">
      <c r="A73" s="73" t="s">
        <v>59</v>
      </c>
      <c r="B73" s="73"/>
      <c r="C73" s="73"/>
      <c r="D73" s="73"/>
      <c r="E73" s="73"/>
      <c r="F73" s="73"/>
      <c r="G73" s="73"/>
      <c r="H73" s="73"/>
      <c r="I73" s="73"/>
      <c r="J73" s="73"/>
      <c r="K73" s="73"/>
      <c r="L73" s="73"/>
      <c r="M73" s="73"/>
    </row>
    <row r="74" spans="1:13" ht="12.75">
      <c r="A74" s="74" t="s">
        <v>60</v>
      </c>
      <c r="B74" s="74"/>
      <c r="C74" s="74"/>
      <c r="D74" s="74"/>
      <c r="E74" s="74"/>
      <c r="F74" s="74"/>
      <c r="G74" s="74"/>
      <c r="H74" s="74"/>
      <c r="I74" s="74"/>
      <c r="J74" s="74"/>
      <c r="K74" s="74"/>
      <c r="L74" s="74"/>
      <c r="M74" s="74"/>
    </row>
    <row r="77" spans="1:14" ht="16.5" customHeight="1">
      <c r="A77" s="26" t="s">
        <v>62</v>
      </c>
      <c r="B77" s="27"/>
      <c r="C77" s="27"/>
      <c r="D77" s="27"/>
      <c r="E77" s="27"/>
      <c r="F77" s="27"/>
      <c r="G77" s="27"/>
      <c r="H77" s="27"/>
      <c r="I77" s="27"/>
      <c r="J77" s="27"/>
      <c r="K77" s="27"/>
      <c r="L77" s="27"/>
      <c r="M77" s="27"/>
      <c r="N77" s="17"/>
    </row>
    <row r="78" ht="12.75">
      <c r="A78" s="20"/>
    </row>
    <row r="79" ht="12.75">
      <c r="A79" s="20"/>
    </row>
    <row r="80" spans="1:2" ht="12.75">
      <c r="A80" s="25" t="s">
        <v>63</v>
      </c>
      <c r="B80" s="25"/>
    </row>
  </sheetData>
  <mergeCells count="78">
    <mergeCell ref="A29:J29"/>
    <mergeCell ref="A55:B55"/>
    <mergeCell ref="K55:L55"/>
    <mergeCell ref="A71:M71"/>
    <mergeCell ref="A73:M73"/>
    <mergeCell ref="A74:M74"/>
    <mergeCell ref="A67:M67"/>
    <mergeCell ref="A68:M68"/>
    <mergeCell ref="A69:M69"/>
    <mergeCell ref="A70:M70"/>
    <mergeCell ref="A30:M30"/>
    <mergeCell ref="A4:M4"/>
    <mergeCell ref="A1:M1"/>
    <mergeCell ref="A2:M2"/>
    <mergeCell ref="A5:F5"/>
    <mergeCell ref="A6:F6"/>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7:F27"/>
    <mergeCell ref="A26:F26"/>
    <mergeCell ref="A28:F28"/>
    <mergeCell ref="A31:B31"/>
    <mergeCell ref="A32:B32"/>
    <mergeCell ref="A54:B54"/>
    <mergeCell ref="A53:B53"/>
    <mergeCell ref="A52:B52"/>
    <mergeCell ref="A51:B51"/>
    <mergeCell ref="A50:B50"/>
    <mergeCell ref="A49:B49"/>
    <mergeCell ref="A48:B48"/>
    <mergeCell ref="A33:B33"/>
    <mergeCell ref="A56:M56"/>
    <mergeCell ref="A39:B39"/>
    <mergeCell ref="A38:B38"/>
    <mergeCell ref="A37:B37"/>
    <mergeCell ref="A36:B36"/>
    <mergeCell ref="A43:B43"/>
    <mergeCell ref="A42:B42"/>
    <mergeCell ref="A41:B41"/>
    <mergeCell ref="A40:B40"/>
    <mergeCell ref="A59:K59"/>
    <mergeCell ref="A35:B35"/>
    <mergeCell ref="A34:B34"/>
    <mergeCell ref="A47:B47"/>
    <mergeCell ref="A46:B46"/>
    <mergeCell ref="A45:B45"/>
    <mergeCell ref="A44:B44"/>
    <mergeCell ref="L60:M60"/>
    <mergeCell ref="A64:I64"/>
    <mergeCell ref="A65:I65"/>
    <mergeCell ref="L62:M62"/>
    <mergeCell ref="A62:K62"/>
    <mergeCell ref="L57:M57"/>
    <mergeCell ref="L58:M58"/>
    <mergeCell ref="A80:B80"/>
    <mergeCell ref="A77:M77"/>
    <mergeCell ref="A57:K57"/>
    <mergeCell ref="A58:K58"/>
    <mergeCell ref="A60:I60"/>
    <mergeCell ref="A61:I61"/>
    <mergeCell ref="A63:I63"/>
  </mergeCells>
  <printOptions horizontalCentered="1"/>
  <pageMargins left="0" right="0" top="0.3937007874015748" bottom="0.5905511811023623" header="0" footer="0"/>
  <pageSetup horizontalDpi="600" verticalDpi="600" orientation="landscape" scale="82" r:id="rId1"/>
  <headerFooter alignWithMargins="0">
    <oddFooter>&amp;C&amp;F&amp;R&amp;P</oddFooter>
  </headerFooter>
  <ignoredErrors>
    <ignoredError sqref="M59" formulaRange="1"/>
  </ignoredError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 COLEGIO DE MEXICO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de Computo</dc:creator>
  <cp:keywords/>
  <dc:description/>
  <cp:lastModifiedBy>Unidad de Computo</cp:lastModifiedBy>
  <cp:lastPrinted>2003-08-06T18:31:28Z</cp:lastPrinted>
  <dcterms:created xsi:type="dcterms:W3CDTF">2003-02-11T17:53:19Z</dcterms:created>
  <dcterms:modified xsi:type="dcterms:W3CDTF">2003-08-06T18:31:31Z</dcterms:modified>
  <cp:category/>
  <cp:version/>
  <cp:contentType/>
  <cp:contentStatus/>
</cp:coreProperties>
</file>