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<sst xmlns="http://schemas.openxmlformats.org/spreadsheetml/2006/main" count="40" uniqueCount="38">
  <si>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ADUANA DE MEXICO N° 8</t>
  </si>
  <si>
    <t>DUODECIMO AÑO ECONOMICO DE 1° DE JULIO DE 1835 A 30 DE JUNIO DE 1836.</t>
  </si>
  <si>
    <t>Estado de valores, gastos y líquido que forma la cuarta seccion de la Direccion general de rentas.</t>
  </si>
  <si>
    <t>CARGO TOTAL</t>
  </si>
  <si>
    <t>REBAJAS POR DEVOLUCIONES.</t>
  </si>
  <si>
    <t>EFECTIVOS PRODUCTOS.</t>
  </si>
  <si>
    <t>SUELDOS.</t>
  </si>
  <si>
    <t>GASTOS.</t>
  </si>
  <si>
    <t>TOTAL DE GASTOS.</t>
  </si>
  <si>
    <t>PRODUCTOS LÍQUIDOS.</t>
  </si>
  <si>
    <t>DEFICIT.</t>
  </si>
  <si>
    <t>Alcabalas en los efectos de aforo en la cabecera</t>
  </si>
  <si>
    <t>Idem de ventas de fincas</t>
  </si>
  <si>
    <t>Alcabala en la receptoría del casco</t>
  </si>
  <si>
    <t>En la de Ntra. Sra. De Guadalupe</t>
  </si>
  <si>
    <t>En la de Tacubaya</t>
  </si>
  <si>
    <t>En la de Mexicalcingo</t>
  </si>
  <si>
    <t>Tabacos en la cabecera y receptorías</t>
  </si>
  <si>
    <t>Alcabala de efectos denominados del viento</t>
  </si>
  <si>
    <t>Almacenage</t>
  </si>
  <si>
    <t>Contribucion del Exmo. Ayuntamiento para sueldos del resguardo</t>
  </si>
  <si>
    <t>Derecho de consumo á diversas cuotas sobre efectos extrangeros</t>
  </si>
  <si>
    <t>Pension en la cabecera sobre ganado menor y mayor, denominado dietas</t>
  </si>
  <si>
    <t>Idem en la receptoria de Ntra. Sra. De Guadalupe</t>
  </si>
  <si>
    <t>Derecho de pulques en la cabecera</t>
  </si>
  <si>
    <t>Parte destinada al fondo de industria</t>
  </si>
  <si>
    <t>Depósitos</t>
  </si>
  <si>
    <t>Judiciales</t>
  </si>
  <si>
    <t>De beneficio</t>
  </si>
  <si>
    <t>Verdadero líquido</t>
  </si>
  <si>
    <t>Seccion cuarta de la Direccion general de rentas. México julio 5 de 1837.</t>
  </si>
  <si>
    <t>J. de la Fuente.</t>
  </si>
  <si>
    <t>Bájese el déficit</t>
  </si>
  <si>
    <t>Desagüe</t>
  </si>
  <si>
    <t>Provisionales</t>
  </si>
  <si>
    <t>En la receptoria de Ntra. Sra. de Guadalupe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</si>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</sst>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left" vertical="justify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 vertical="justify" wrapText="1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justify" wrapText="1"/>
    </xf>
    <xf numFmtId="0" fontId="1" fillId="0" borderId="7" xfId="0" applyFont="1" applyBorder="1" applyAlignment="1">
      <alignment horizontal="right" vertical="justify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31.28125" style="0" customWidth="1"/>
    <col min="2" max="2" width="12.421875" style="0" customWidth="1"/>
    <col min="3" max="3" width="15.8515625" style="0" customWidth="1"/>
    <col min="4" max="4" width="17.7109375" style="0" customWidth="1"/>
    <col min="5" max="5" width="14.57421875" style="0" customWidth="1"/>
    <col min="6" max="6" width="13.140625" style="0" customWidth="1"/>
    <col min="7" max="7" width="12.7109375" style="0" customWidth="1"/>
    <col min="8" max="8" width="13.140625" style="0" customWidth="1"/>
    <col min="9" max="9" width="15.57421875" style="0" customWidth="1"/>
    <col min="10" max="10" width="14.421875" style="0" customWidth="1"/>
  </cols>
  <sheetData>
    <row r="1" spans="1:10" ht="2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34.5" customHeight="1">
      <c r="A5" s="27"/>
      <c r="B5" s="28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0" ht="25.5">
      <c r="A6" s="2" t="s">
        <v>11</v>
      </c>
      <c r="B6" s="5">
        <v>191123</v>
      </c>
      <c r="C6" s="5"/>
      <c r="D6" s="5"/>
      <c r="E6" s="5"/>
      <c r="F6" s="5"/>
      <c r="G6" s="5"/>
      <c r="H6" s="5"/>
      <c r="I6" s="5"/>
      <c r="J6" s="5"/>
    </row>
    <row r="7" spans="1:10" ht="12.75">
      <c r="A7" s="3" t="s">
        <v>12</v>
      </c>
      <c r="B7" s="5">
        <v>84635</v>
      </c>
      <c r="C7" s="5"/>
      <c r="D7" s="5"/>
      <c r="E7" s="5"/>
      <c r="F7" s="5"/>
      <c r="G7" s="5"/>
      <c r="H7" s="5"/>
      <c r="I7" s="5"/>
      <c r="J7" s="5"/>
    </row>
    <row r="8" spans="1:10" ht="12.75">
      <c r="A8" s="3" t="s">
        <v>13</v>
      </c>
      <c r="B8" s="5">
        <v>19578</v>
      </c>
      <c r="C8" s="5"/>
      <c r="D8" s="5"/>
      <c r="E8" s="5"/>
      <c r="F8" s="5"/>
      <c r="G8" s="5"/>
      <c r="H8" s="5"/>
      <c r="I8" s="5"/>
      <c r="J8" s="5"/>
    </row>
    <row r="9" spans="1:10" ht="12.75">
      <c r="A9" s="3" t="s">
        <v>14</v>
      </c>
      <c r="B9" s="5">
        <v>1507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3" t="s">
        <v>15</v>
      </c>
      <c r="B10" s="5">
        <v>4223</v>
      </c>
      <c r="C10" s="5"/>
      <c r="D10" s="5"/>
      <c r="E10" s="5"/>
      <c r="F10" s="5"/>
      <c r="G10" s="5"/>
      <c r="H10" s="5"/>
      <c r="I10" s="5"/>
      <c r="J10" s="5"/>
    </row>
    <row r="11" spans="1:10" ht="12.75">
      <c r="A11" s="3" t="s">
        <v>16</v>
      </c>
      <c r="B11" s="5">
        <v>5778</v>
      </c>
      <c r="C11" s="5"/>
      <c r="D11" s="5"/>
      <c r="E11" s="5"/>
      <c r="F11" s="5"/>
      <c r="G11" s="5"/>
      <c r="H11" s="5"/>
      <c r="I11" s="5"/>
      <c r="J11" s="5"/>
    </row>
    <row r="12" spans="1:10" ht="25.5">
      <c r="A12" s="2" t="s">
        <v>17</v>
      </c>
      <c r="B12" s="5">
        <v>20071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3"/>
      <c r="B13" s="12">
        <f>SUM(B6:B12)</f>
        <v>326915</v>
      </c>
      <c r="C13" s="5"/>
      <c r="D13" s="5"/>
      <c r="E13" s="5"/>
      <c r="F13" s="5"/>
      <c r="G13" s="5"/>
      <c r="H13" s="5"/>
      <c r="I13" s="5"/>
      <c r="J13" s="5"/>
    </row>
    <row r="14" spans="1:10" ht="25.5">
      <c r="A14" s="2" t="s">
        <v>18</v>
      </c>
      <c r="B14" s="5">
        <v>358459</v>
      </c>
      <c r="C14" s="5">
        <f>(B13+B14)</f>
        <v>685374</v>
      </c>
      <c r="D14" s="5">
        <v>273</v>
      </c>
      <c r="E14" s="5">
        <f>(C14-D14)</f>
        <v>685101</v>
      </c>
      <c r="F14" s="5">
        <v>113392</v>
      </c>
      <c r="G14" s="5">
        <v>8392</v>
      </c>
      <c r="H14" s="5">
        <f>SUM(F14:G14)</f>
        <v>121784</v>
      </c>
      <c r="I14" s="5">
        <f>(E14-H14)</f>
        <v>563317</v>
      </c>
      <c r="J14" s="5"/>
    </row>
    <row r="15" spans="1:10" ht="12.75">
      <c r="A15" s="3" t="s">
        <v>19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38.25">
      <c r="A16" s="2" t="s">
        <v>20</v>
      </c>
      <c r="B16" s="5"/>
      <c r="C16" s="5">
        <v>2721</v>
      </c>
      <c r="D16" s="5">
        <v>833</v>
      </c>
      <c r="E16" s="5">
        <f aca="true" t="shared" si="0" ref="E16:E25">(C16-D16)</f>
        <v>1888</v>
      </c>
      <c r="F16" s="5"/>
      <c r="G16" s="5"/>
      <c r="H16" s="5"/>
      <c r="I16" s="5">
        <f aca="true" t="shared" si="1" ref="I16:I27">(E16-H16)</f>
        <v>1888</v>
      </c>
      <c r="J16" s="5"/>
    </row>
    <row r="17" spans="1:10" ht="25.5" customHeight="1">
      <c r="A17" s="2" t="s">
        <v>21</v>
      </c>
      <c r="B17" s="5"/>
      <c r="C17" s="5">
        <v>2643</v>
      </c>
      <c r="D17" s="5"/>
      <c r="E17" s="5">
        <f t="shared" si="0"/>
        <v>2643</v>
      </c>
      <c r="F17" s="5"/>
      <c r="G17" s="5"/>
      <c r="H17" s="5"/>
      <c r="I17" s="5">
        <f t="shared" si="1"/>
        <v>2643</v>
      </c>
      <c r="J17" s="5"/>
    </row>
    <row r="18" spans="1:10" ht="12.75">
      <c r="A18" s="3" t="s">
        <v>33</v>
      </c>
      <c r="B18" s="5"/>
      <c r="C18" s="5">
        <v>348895</v>
      </c>
      <c r="D18" s="5">
        <v>887</v>
      </c>
      <c r="E18" s="5">
        <f t="shared" si="0"/>
        <v>348008</v>
      </c>
      <c r="F18" s="5"/>
      <c r="G18" s="5"/>
      <c r="H18" s="5"/>
      <c r="I18" s="5">
        <f t="shared" si="1"/>
        <v>348008</v>
      </c>
      <c r="J18" s="5"/>
    </row>
    <row r="19" spans="1:10" ht="38.25">
      <c r="A19" s="2" t="s">
        <v>22</v>
      </c>
      <c r="B19" s="5">
        <v>24028</v>
      </c>
      <c r="C19" s="5">
        <v>3693</v>
      </c>
      <c r="D19" s="5"/>
      <c r="E19" s="5">
        <f t="shared" si="0"/>
        <v>3693</v>
      </c>
      <c r="F19" s="5"/>
      <c r="G19" s="5"/>
      <c r="H19" s="5"/>
      <c r="I19" s="5">
        <f t="shared" si="1"/>
        <v>3693</v>
      </c>
      <c r="J19" s="5"/>
    </row>
    <row r="20" spans="1:10" ht="25.5">
      <c r="A20" s="2" t="s">
        <v>23</v>
      </c>
      <c r="B20" s="5">
        <v>83</v>
      </c>
      <c r="C20" s="5">
        <f>(B19+B20)</f>
        <v>24111</v>
      </c>
      <c r="D20" s="5">
        <v>16</v>
      </c>
      <c r="E20" s="5">
        <f t="shared" si="0"/>
        <v>24095</v>
      </c>
      <c r="F20" s="5"/>
      <c r="G20" s="5"/>
      <c r="H20" s="5"/>
      <c r="I20" s="5">
        <f t="shared" si="1"/>
        <v>24095</v>
      </c>
      <c r="J20" s="5"/>
    </row>
    <row r="21" spans="1:10" ht="12.75">
      <c r="A21" s="3" t="s">
        <v>24</v>
      </c>
      <c r="B21" s="12">
        <v>117344</v>
      </c>
      <c r="C21" s="5"/>
      <c r="D21" s="5"/>
      <c r="E21" s="5"/>
      <c r="F21" s="5"/>
      <c r="G21" s="5"/>
      <c r="H21" s="5"/>
      <c r="I21" s="5"/>
      <c r="J21" s="5"/>
    </row>
    <row r="22" spans="1:10" ht="25.5">
      <c r="A22" s="2" t="s">
        <v>35</v>
      </c>
      <c r="B22" s="5">
        <v>1881</v>
      </c>
      <c r="C22" s="5">
        <f>(B21+B22+B23+B24)</f>
        <v>124757</v>
      </c>
      <c r="D22" s="5">
        <v>26</v>
      </c>
      <c r="E22" s="5">
        <f t="shared" si="0"/>
        <v>124731</v>
      </c>
      <c r="F22" s="5">
        <v>2355</v>
      </c>
      <c r="G22" s="5"/>
      <c r="H22" s="5">
        <f>SUM(F22:G22)</f>
        <v>2355</v>
      </c>
      <c r="I22" s="5">
        <f t="shared" si="1"/>
        <v>122376</v>
      </c>
      <c r="J22" s="5"/>
    </row>
    <row r="23" spans="1:10" ht="12.75">
      <c r="A23" s="3" t="s">
        <v>15</v>
      </c>
      <c r="B23" s="5">
        <v>3319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3" t="s">
        <v>16</v>
      </c>
      <c r="B24" s="5">
        <v>2213</v>
      </c>
      <c r="C24" s="5"/>
      <c r="D24" s="5"/>
      <c r="E24" s="5"/>
      <c r="F24" s="5"/>
      <c r="G24" s="5"/>
      <c r="H24" s="5"/>
      <c r="I24" s="5"/>
      <c r="J24" s="5"/>
    </row>
    <row r="25" spans="1:10" ht="12.75">
      <c r="A25" s="3" t="s">
        <v>25</v>
      </c>
      <c r="B25" s="12"/>
      <c r="C25" s="5">
        <v>3706</v>
      </c>
      <c r="D25" s="5"/>
      <c r="E25" s="5">
        <f t="shared" si="0"/>
        <v>3706</v>
      </c>
      <c r="F25" s="5"/>
      <c r="G25" s="5"/>
      <c r="H25" s="5"/>
      <c r="I25" s="5">
        <f t="shared" si="1"/>
        <v>3706</v>
      </c>
      <c r="J25" s="5"/>
    </row>
    <row r="26" spans="1:10" ht="12.75">
      <c r="A26" s="3" t="s">
        <v>26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3" t="s">
        <v>34</v>
      </c>
      <c r="B27" s="5">
        <v>37762</v>
      </c>
      <c r="C27" s="5">
        <f>(B27+B28+B29)</f>
        <v>50255</v>
      </c>
      <c r="D27" s="5">
        <v>51486</v>
      </c>
      <c r="E27" s="5"/>
      <c r="F27" s="5"/>
      <c r="G27" s="5">
        <v>1230</v>
      </c>
      <c r="H27" s="5">
        <f>SUM(F27:G27)</f>
        <v>1230</v>
      </c>
      <c r="I27" s="5"/>
      <c r="J27" s="5">
        <v>1230</v>
      </c>
    </row>
    <row r="28" spans="1:10" ht="12.75">
      <c r="A28" s="3" t="s">
        <v>27</v>
      </c>
      <c r="B28" s="5">
        <v>10925</v>
      </c>
      <c r="C28" s="5"/>
      <c r="D28" s="5"/>
      <c r="E28" s="5"/>
      <c r="F28" s="5"/>
      <c r="G28" s="5"/>
      <c r="H28" s="5"/>
      <c r="I28" s="5"/>
      <c r="J28" s="5"/>
    </row>
    <row r="29" spans="1:10" ht="12.75">
      <c r="A29" s="4" t="s">
        <v>28</v>
      </c>
      <c r="B29" s="13">
        <v>1568</v>
      </c>
      <c r="C29" s="5"/>
      <c r="D29" s="5"/>
      <c r="E29" s="5"/>
      <c r="F29" s="5"/>
      <c r="G29" s="5"/>
      <c r="H29" s="5"/>
      <c r="I29" s="5"/>
      <c r="J29" s="5"/>
    </row>
    <row r="30" spans="2:10" ht="16.5" customHeight="1">
      <c r="B30" s="6"/>
      <c r="C30" s="7">
        <f>SUM(C6:C29)</f>
        <v>1246155</v>
      </c>
      <c r="D30" s="7">
        <f aca="true" t="shared" si="2" ref="D30:J30">SUM(D14:D29)</f>
        <v>53521</v>
      </c>
      <c r="E30" s="7">
        <f t="shared" si="2"/>
        <v>1193865</v>
      </c>
      <c r="F30" s="7">
        <f t="shared" si="2"/>
        <v>115747</v>
      </c>
      <c r="G30" s="7">
        <f t="shared" si="2"/>
        <v>9622</v>
      </c>
      <c r="H30" s="7">
        <f t="shared" si="2"/>
        <v>125369</v>
      </c>
      <c r="I30" s="8">
        <f t="shared" si="2"/>
        <v>1069726</v>
      </c>
      <c r="J30" s="7">
        <f t="shared" si="2"/>
        <v>1230</v>
      </c>
    </row>
    <row r="31" spans="2:10" s="29" customFormat="1" ht="13.5" customHeight="1">
      <c r="B31" s="30"/>
      <c r="C31" s="31">
        <v>1246163</v>
      </c>
      <c r="D31" s="31">
        <v>53524</v>
      </c>
      <c r="E31" s="31">
        <v>1193869</v>
      </c>
      <c r="F31" s="31"/>
      <c r="G31" s="31"/>
      <c r="H31" s="31"/>
      <c r="I31" s="32">
        <v>1069729</v>
      </c>
      <c r="J31" s="31"/>
    </row>
    <row r="32" spans="1:10" ht="12.75">
      <c r="A32" s="21" t="s">
        <v>32</v>
      </c>
      <c r="B32" s="21"/>
      <c r="C32" s="21"/>
      <c r="D32" s="21"/>
      <c r="E32" s="21"/>
      <c r="F32" s="21"/>
      <c r="G32" s="21"/>
      <c r="H32" s="22"/>
      <c r="I32" s="9">
        <v>1230</v>
      </c>
      <c r="J32" s="6"/>
    </row>
    <row r="33" spans="1:10" ht="15" customHeight="1">
      <c r="A33" s="21" t="s">
        <v>29</v>
      </c>
      <c r="B33" s="21"/>
      <c r="C33" s="21"/>
      <c r="D33" s="21"/>
      <c r="E33" s="21"/>
      <c r="F33" s="21"/>
      <c r="G33" s="21"/>
      <c r="H33" s="22"/>
      <c r="I33" s="7">
        <f>(I30-I32)</f>
        <v>1068496</v>
      </c>
      <c r="J33" s="6"/>
    </row>
    <row r="34" spans="1:10" ht="15" customHeight="1">
      <c r="A34" s="10"/>
      <c r="B34" s="10"/>
      <c r="C34" s="10"/>
      <c r="D34" s="10"/>
      <c r="E34" s="10"/>
      <c r="F34" s="10"/>
      <c r="G34" s="10"/>
      <c r="H34" s="15"/>
      <c r="I34" s="16"/>
      <c r="J34" s="6"/>
    </row>
    <row r="35" spans="1:10" ht="12.75">
      <c r="A35" s="26" t="s">
        <v>30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21" t="s">
        <v>31</v>
      </c>
      <c r="B36" s="21"/>
      <c r="C36" s="21"/>
      <c r="D36" s="21"/>
      <c r="E36" s="21"/>
      <c r="F36" s="21"/>
      <c r="G36" s="21"/>
      <c r="H36" s="21"/>
      <c r="I36" s="21"/>
      <c r="J36" s="20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10" ht="28.5" customHeight="1">
      <c r="A38" s="18" t="s">
        <v>36</v>
      </c>
      <c r="B38" s="19"/>
      <c r="C38" s="19"/>
      <c r="D38" s="19"/>
      <c r="E38" s="19"/>
      <c r="F38" s="20"/>
      <c r="G38" s="20"/>
      <c r="H38" s="20"/>
      <c r="I38" s="20"/>
      <c r="J38" s="20"/>
    </row>
    <row r="39" ht="15.75">
      <c r="A39" s="14"/>
    </row>
    <row r="40" spans="1:2" ht="12.75">
      <c r="A40" s="17" t="s">
        <v>37</v>
      </c>
      <c r="B40" s="17"/>
    </row>
  </sheetData>
  <mergeCells count="10">
    <mergeCell ref="A1:J1"/>
    <mergeCell ref="A2:J2"/>
    <mergeCell ref="A3:J3"/>
    <mergeCell ref="A35:J35"/>
    <mergeCell ref="A5:B5"/>
    <mergeCell ref="A40:B40"/>
    <mergeCell ref="A38:J38"/>
    <mergeCell ref="A36:J36"/>
    <mergeCell ref="A32:H32"/>
    <mergeCell ref="A33:H33"/>
  </mergeCells>
  <printOptions horizontalCentered="1" verticalCentered="1"/>
  <pageMargins left="0" right="0" top="0" bottom="0" header="0" footer="0"/>
  <pageSetup horizontalDpi="1200" verticalDpi="1200" orientation="landscape" paperSize="9" scale="8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2003-08-27T15:25:40Z</cp:lastPrinted>
  <dcterms:created xsi:type="dcterms:W3CDTF">2001-12-17T20:43:26Z</dcterms:created>
  <dcterms:modified xsi:type="dcterms:W3CDTF">2003-08-27T15:25:44Z</dcterms:modified>
  <cp:category/>
  <cp:version/>
  <cp:contentType/>
  <cp:contentStatus/>
</cp:coreProperties>
</file>