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<sst xmlns="http://schemas.openxmlformats.org/spreadsheetml/2006/main" count="48" uniqueCount="46">
  <si>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ADUANAS MARITIMAS Y LAS DE FRONTERA N° 3.</t>
  </si>
  <si>
    <t>DUODECIMO AÑO ECONOMICO DE 1° DE JULIO DE 1835 A 30 DE JUNIO DE 1836.</t>
  </si>
  <si>
    <t>Estado de los valores totales, gastos de administracion y productos líquidos que corresponden á dicho año.</t>
  </si>
  <si>
    <t>ADUANAS MARITIMAS.</t>
  </si>
  <si>
    <t>IMPORTACION Y DIVERSAS CUOTAS POR EL ARANCEL.</t>
  </si>
  <si>
    <t>TONELADAS POR EL ARANCEL.</t>
  </si>
  <si>
    <t>CONSUMO A 5 Y 10 POR 100.</t>
  </si>
  <si>
    <t>ALCABALAS.</t>
  </si>
  <si>
    <t>TOTAL DE INGRESOS.</t>
  </si>
  <si>
    <t>SUELDOS Y GASTOS.</t>
  </si>
  <si>
    <t>PRODUCTOS LÍQUIDOS.</t>
  </si>
  <si>
    <t>DEFICIENTE.</t>
  </si>
  <si>
    <t>EXPORTACION A DIVERSAS CUOTAS.</t>
  </si>
  <si>
    <t>Acapulco</t>
  </si>
  <si>
    <t>Alvarado</t>
  </si>
  <si>
    <t>Bacalar</t>
  </si>
  <si>
    <t>Campeche</t>
  </si>
  <si>
    <t>Goazacoalcos</t>
  </si>
  <si>
    <t>Guaimas</t>
  </si>
  <si>
    <t>Huatulco</t>
  </si>
  <si>
    <t>Manzanillo</t>
  </si>
  <si>
    <t>Matagorda</t>
  </si>
  <si>
    <t>Matamoros</t>
  </si>
  <si>
    <t>Mazatlán</t>
  </si>
  <si>
    <t>San Blas</t>
  </si>
  <si>
    <t>Sisal</t>
  </si>
  <si>
    <t>Soto la Marina</t>
  </si>
  <si>
    <t>Tabasco</t>
  </si>
  <si>
    <t>Tamaulipas</t>
  </si>
  <si>
    <t>Túxpan</t>
  </si>
  <si>
    <t>Veracruz</t>
  </si>
  <si>
    <t>Isla del Carmen</t>
  </si>
  <si>
    <t>La Paz</t>
  </si>
  <si>
    <t>Loreto</t>
  </si>
  <si>
    <t>Monterrey</t>
  </si>
  <si>
    <t>Suma</t>
  </si>
  <si>
    <t>Dedúcese el deficiente</t>
  </si>
  <si>
    <t>Queda el verdadero producto líquido en</t>
  </si>
  <si>
    <t>ADUANAS DE FRONTERA</t>
  </si>
  <si>
    <t>Nuevo México</t>
  </si>
  <si>
    <t>Comitán</t>
  </si>
  <si>
    <t>Sumas</t>
  </si>
  <si>
    <t>Ignacio Sierra y Rosso.</t>
  </si>
  <si>
    <t>Seccion segunda de la Direccion general de rentas. México 5 de julio de 1837.</t>
  </si>
  <si>
    <t>Elaboró: Erika M. Márquez M.</t>
  </si>
  <si>
    <r>
      <t>Memoria de la Hacienda General de la República Mexicana, presentada a las Cámaras por el Ministro del Ramo en 29 de julio de 1837.</t>
    </r>
    <r>
      <rPr>
        <sz val="10"/>
        <rFont val="Arial"/>
        <family val="2"/>
      </rPr>
      <t xml:space="preserve"> México, Imprenta del Aguila, dirigida por José Ximeno, 1837, 30, [60] pp.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</si>
</sst>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Continuous" vertical="center" wrapText="1"/>
    </xf>
    <xf numFmtId="0" fontId="1" fillId="0" borderId="0" xfId="0" applyFont="1" applyAlignment="1">
      <alignment horizontal="right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 vertical="justify" wrapText="1"/>
    </xf>
    <xf numFmtId="3" fontId="0" fillId="0" borderId="0" xfId="0" applyNumberFormat="1" applyAlignment="1">
      <alignment horizontal="right" vertical="justify" wrapText="1"/>
    </xf>
    <xf numFmtId="3" fontId="0" fillId="0" borderId="4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 vertical="justify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 vertical="justify" wrapText="1"/>
    </xf>
    <xf numFmtId="3" fontId="1" fillId="0" borderId="0" xfId="0" applyNumberFormat="1" applyFont="1" applyAlignment="1">
      <alignment horizontal="right" vertical="justify" wrapText="1"/>
    </xf>
    <xf numFmtId="3" fontId="0" fillId="0" borderId="0" xfId="0" applyNumberFormat="1" applyAlignment="1">
      <alignment horizontal="right" vertical="justify" wrapText="1"/>
    </xf>
    <xf numFmtId="3" fontId="1" fillId="0" borderId="8" xfId="0" applyNumberFormat="1" applyFont="1" applyBorder="1" applyAlignment="1">
      <alignment horizontal="right" vertical="justify" wrapText="1"/>
    </xf>
    <xf numFmtId="3" fontId="0" fillId="0" borderId="8" xfId="0" applyNumberFormat="1" applyBorder="1" applyAlignment="1">
      <alignment horizontal="right" vertical="justify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vertical="justify" wrapText="1"/>
    </xf>
    <xf numFmtId="3" fontId="0" fillId="0" borderId="0" xfId="0" applyNumberFormat="1" applyBorder="1" applyAlignment="1">
      <alignment horizontal="right" vertical="justify" wrapText="1"/>
    </xf>
    <xf numFmtId="3" fontId="1" fillId="0" borderId="9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25.421875" style="0" customWidth="1"/>
    <col min="2" max="2" width="22.421875" style="0" customWidth="1"/>
    <col min="3" max="3" width="18.8515625" style="0" customWidth="1"/>
    <col min="4" max="4" width="14.8515625" style="0" customWidth="1"/>
    <col min="5" max="5" width="16.8515625" style="0" customWidth="1"/>
    <col min="6" max="6" width="14.57421875" style="0" customWidth="1"/>
    <col min="7" max="7" width="14.7109375" style="0" customWidth="1"/>
    <col min="8" max="8" width="15.140625" style="0" customWidth="1"/>
    <col min="9" max="9" width="15.8515625" style="0" customWidth="1"/>
    <col min="10" max="10" width="13.57421875" style="0" customWidth="1"/>
  </cols>
  <sheetData>
    <row r="1" spans="1:10" ht="26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7.2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1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</row>
    <row r="5" spans="1:10" ht="44.25" customHeight="1">
      <c r="A5" s="1" t="s">
        <v>3</v>
      </c>
      <c r="B5" s="1" t="s">
        <v>4</v>
      </c>
      <c r="C5" s="1" t="s">
        <v>12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</row>
    <row r="6" spans="1:10" ht="12.75">
      <c r="A6" s="3" t="s">
        <v>13</v>
      </c>
      <c r="B6" s="3">
        <v>33428</v>
      </c>
      <c r="C6" s="3">
        <v>77</v>
      </c>
      <c r="D6" s="3">
        <v>187</v>
      </c>
      <c r="E6" s="3">
        <v>5907</v>
      </c>
      <c r="F6" s="3"/>
      <c r="G6" s="3">
        <f>SUM(B6:F6)</f>
        <v>39599</v>
      </c>
      <c r="H6" s="3">
        <v>5462</v>
      </c>
      <c r="I6" s="3">
        <f>(G6-H6)</f>
        <v>34137</v>
      </c>
      <c r="J6" s="3"/>
    </row>
    <row r="7" spans="1:10" ht="12.75">
      <c r="A7" s="4" t="s">
        <v>14</v>
      </c>
      <c r="B7" s="4"/>
      <c r="C7" s="4"/>
      <c r="D7" s="4"/>
      <c r="E7" s="4">
        <v>16</v>
      </c>
      <c r="F7" s="4"/>
      <c r="G7" s="4">
        <f aca="true" t="shared" si="0" ref="G7:G27">SUM(B7:F7)</f>
        <v>16</v>
      </c>
      <c r="H7" s="4">
        <v>892</v>
      </c>
      <c r="I7" s="4"/>
      <c r="J7" s="4">
        <v>876</v>
      </c>
    </row>
    <row r="8" spans="1:10" ht="12.75">
      <c r="A8" s="4" t="s">
        <v>15</v>
      </c>
      <c r="B8" s="4">
        <v>157</v>
      </c>
      <c r="C8" s="4"/>
      <c r="D8" s="4"/>
      <c r="E8" s="4"/>
      <c r="F8" s="4"/>
      <c r="G8" s="4">
        <f t="shared" si="0"/>
        <v>157</v>
      </c>
      <c r="H8" s="4">
        <v>161</v>
      </c>
      <c r="I8" s="4"/>
      <c r="J8" s="4">
        <v>4</v>
      </c>
    </row>
    <row r="9" spans="1:10" ht="12.75">
      <c r="A9" s="4" t="s">
        <v>16</v>
      </c>
      <c r="B9" s="4">
        <v>78073</v>
      </c>
      <c r="C9" s="4">
        <v>2644</v>
      </c>
      <c r="D9" s="4">
        <v>8144</v>
      </c>
      <c r="E9" s="4"/>
      <c r="F9" s="4">
        <v>49</v>
      </c>
      <c r="G9" s="4">
        <f t="shared" si="0"/>
        <v>88910</v>
      </c>
      <c r="H9" s="4">
        <v>19109</v>
      </c>
      <c r="I9" s="4">
        <f aca="true" t="shared" si="1" ref="I9:I27">(G9-H9)</f>
        <v>69801</v>
      </c>
      <c r="J9" s="4"/>
    </row>
    <row r="10" spans="1:10" ht="12.75">
      <c r="A10" s="4" t="s">
        <v>17</v>
      </c>
      <c r="B10" s="4"/>
      <c r="C10" s="4"/>
      <c r="D10" s="4"/>
      <c r="E10" s="4"/>
      <c r="F10" s="4"/>
      <c r="G10" s="4"/>
      <c r="H10" s="4">
        <v>30</v>
      </c>
      <c r="I10" s="4"/>
      <c r="J10" s="4">
        <v>30</v>
      </c>
    </row>
    <row r="11" spans="1:10" ht="12.75">
      <c r="A11" s="4" t="s">
        <v>18</v>
      </c>
      <c r="B11" s="4">
        <v>68361</v>
      </c>
      <c r="C11" s="4"/>
      <c r="D11" s="4">
        <v>1171</v>
      </c>
      <c r="E11" s="4">
        <v>21209</v>
      </c>
      <c r="F11" s="4"/>
      <c r="G11" s="4">
        <f t="shared" si="0"/>
        <v>90741</v>
      </c>
      <c r="H11" s="4">
        <v>16504</v>
      </c>
      <c r="I11" s="4">
        <f t="shared" si="1"/>
        <v>74237</v>
      </c>
      <c r="J11" s="4"/>
    </row>
    <row r="12" spans="1:10" ht="12.75">
      <c r="A12" s="4" t="s">
        <v>19</v>
      </c>
      <c r="B12" s="4">
        <v>1100</v>
      </c>
      <c r="C12" s="4"/>
      <c r="D12" s="4">
        <v>214</v>
      </c>
      <c r="E12" s="4"/>
      <c r="F12" s="4"/>
      <c r="G12" s="4">
        <f t="shared" si="0"/>
        <v>1314</v>
      </c>
      <c r="H12" s="4">
        <v>1314</v>
      </c>
      <c r="I12" s="4"/>
      <c r="J12" s="4">
        <v>0</v>
      </c>
    </row>
    <row r="13" spans="1:10" ht="12.75">
      <c r="A13" s="4" t="s">
        <v>20</v>
      </c>
      <c r="B13" s="4">
        <v>7110</v>
      </c>
      <c r="C13" s="4"/>
      <c r="D13" s="4"/>
      <c r="E13" s="4">
        <v>1032</v>
      </c>
      <c r="F13" s="4"/>
      <c r="G13" s="4">
        <f t="shared" si="0"/>
        <v>8142</v>
      </c>
      <c r="H13" s="4">
        <v>1196</v>
      </c>
      <c r="I13" s="4">
        <f t="shared" si="1"/>
        <v>6946</v>
      </c>
      <c r="J13" s="4"/>
    </row>
    <row r="14" spans="1:10" ht="12.75">
      <c r="A14" s="4" t="s">
        <v>21</v>
      </c>
      <c r="B14" s="4">
        <v>4026</v>
      </c>
      <c r="C14" s="4"/>
      <c r="D14" s="4">
        <v>95</v>
      </c>
      <c r="E14" s="4">
        <v>1424</v>
      </c>
      <c r="F14" s="4"/>
      <c r="G14" s="4">
        <f t="shared" si="0"/>
        <v>5545</v>
      </c>
      <c r="H14" s="4">
        <v>3480</v>
      </c>
      <c r="I14" s="4">
        <f t="shared" si="1"/>
        <v>2065</v>
      </c>
      <c r="J14" s="4"/>
    </row>
    <row r="15" spans="1:10" ht="12.75">
      <c r="A15" s="4" t="s">
        <v>22</v>
      </c>
      <c r="B15" s="4">
        <v>277005</v>
      </c>
      <c r="C15" s="4">
        <v>30273</v>
      </c>
      <c r="D15" s="4">
        <v>6290</v>
      </c>
      <c r="E15" s="4">
        <v>80048</v>
      </c>
      <c r="F15" s="4"/>
      <c r="G15" s="4">
        <f t="shared" si="0"/>
        <v>393616</v>
      </c>
      <c r="H15" s="4">
        <v>57387</v>
      </c>
      <c r="I15" s="4">
        <f t="shared" si="1"/>
        <v>336229</v>
      </c>
      <c r="J15" s="4"/>
    </row>
    <row r="16" spans="1:10" ht="12.75">
      <c r="A16" s="4" t="s">
        <v>23</v>
      </c>
      <c r="B16" s="4">
        <v>199663</v>
      </c>
      <c r="C16" s="4">
        <v>1067</v>
      </c>
      <c r="D16" s="4">
        <v>4898</v>
      </c>
      <c r="E16" s="4">
        <v>29453</v>
      </c>
      <c r="F16" s="4"/>
      <c r="G16" s="4">
        <f t="shared" si="0"/>
        <v>235081</v>
      </c>
      <c r="H16" s="4">
        <v>12724</v>
      </c>
      <c r="I16" s="4">
        <f t="shared" si="1"/>
        <v>222357</v>
      </c>
      <c r="J16" s="4"/>
    </row>
    <row r="17" spans="1:10" ht="12.75">
      <c r="A17" s="4" t="s">
        <v>24</v>
      </c>
      <c r="B17" s="4">
        <v>49564</v>
      </c>
      <c r="C17" s="4"/>
      <c r="D17" s="4">
        <v>2159</v>
      </c>
      <c r="E17" s="4">
        <v>4331</v>
      </c>
      <c r="F17" s="4"/>
      <c r="G17" s="4">
        <f t="shared" si="0"/>
        <v>56054</v>
      </c>
      <c r="H17" s="4">
        <v>15002</v>
      </c>
      <c r="I17" s="4">
        <f t="shared" si="1"/>
        <v>41052</v>
      </c>
      <c r="J17" s="4"/>
    </row>
    <row r="18" spans="1:10" ht="12.75">
      <c r="A18" s="4" t="s">
        <v>25</v>
      </c>
      <c r="B18" s="4">
        <v>63703</v>
      </c>
      <c r="C18" s="4">
        <v>709</v>
      </c>
      <c r="D18" s="4">
        <v>7354</v>
      </c>
      <c r="E18" s="4">
        <v>211</v>
      </c>
      <c r="F18" s="4"/>
      <c r="G18" s="4">
        <f t="shared" si="0"/>
        <v>71977</v>
      </c>
      <c r="H18" s="4">
        <v>10894</v>
      </c>
      <c r="I18" s="4">
        <f t="shared" si="1"/>
        <v>61083</v>
      </c>
      <c r="J18" s="4"/>
    </row>
    <row r="19" spans="1:10" ht="12.75">
      <c r="A19" s="4" t="s">
        <v>26</v>
      </c>
      <c r="B19" s="4"/>
      <c r="C19" s="4"/>
      <c r="D19" s="4"/>
      <c r="E19" s="4">
        <v>21</v>
      </c>
      <c r="F19" s="4"/>
      <c r="G19" s="4">
        <f t="shared" si="0"/>
        <v>21</v>
      </c>
      <c r="H19" s="4">
        <v>21</v>
      </c>
      <c r="I19" s="4">
        <f t="shared" si="1"/>
        <v>0</v>
      </c>
      <c r="J19" s="4"/>
    </row>
    <row r="20" spans="1:10" ht="12.75">
      <c r="A20" s="4" t="s">
        <v>27</v>
      </c>
      <c r="B20" s="4">
        <v>59046</v>
      </c>
      <c r="C20" s="4">
        <v>792</v>
      </c>
      <c r="D20" s="4">
        <v>6845</v>
      </c>
      <c r="E20" s="4">
        <v>10308</v>
      </c>
      <c r="F20" s="4"/>
      <c r="G20" s="4">
        <f t="shared" si="0"/>
        <v>76991</v>
      </c>
      <c r="H20" s="4">
        <v>12826</v>
      </c>
      <c r="I20" s="4">
        <f t="shared" si="1"/>
        <v>64165</v>
      </c>
      <c r="J20" s="4"/>
    </row>
    <row r="21" spans="1:10" ht="12.75">
      <c r="A21" s="4" t="s">
        <v>28</v>
      </c>
      <c r="B21" s="4">
        <v>568812</v>
      </c>
      <c r="C21" s="4">
        <v>223696</v>
      </c>
      <c r="D21" s="4">
        <v>11045</v>
      </c>
      <c r="E21" s="4">
        <v>164768</v>
      </c>
      <c r="F21" s="4"/>
      <c r="G21" s="4">
        <f t="shared" si="0"/>
        <v>968321</v>
      </c>
      <c r="H21" s="4">
        <v>76471</v>
      </c>
      <c r="I21" s="4">
        <f t="shared" si="1"/>
        <v>891850</v>
      </c>
      <c r="J21" s="4"/>
    </row>
    <row r="22" spans="1:10" ht="12.75">
      <c r="A22" s="4" t="s">
        <v>29</v>
      </c>
      <c r="B22" s="4">
        <v>86880</v>
      </c>
      <c r="C22" s="4">
        <v>700</v>
      </c>
      <c r="D22" s="4">
        <v>3244</v>
      </c>
      <c r="E22" s="4">
        <v>42013</v>
      </c>
      <c r="F22" s="4"/>
      <c r="G22" s="4">
        <f t="shared" si="0"/>
        <v>132837</v>
      </c>
      <c r="H22" s="4">
        <v>5867</v>
      </c>
      <c r="I22" s="4">
        <f t="shared" si="1"/>
        <v>126970</v>
      </c>
      <c r="J22" s="4"/>
    </row>
    <row r="23" spans="1:10" ht="12.75">
      <c r="A23" s="4" t="s">
        <v>30</v>
      </c>
      <c r="B23" s="4">
        <v>2009032</v>
      </c>
      <c r="C23" s="4">
        <v>217352</v>
      </c>
      <c r="D23" s="4">
        <v>24731</v>
      </c>
      <c r="E23" s="4">
        <v>428762</v>
      </c>
      <c r="F23" s="4"/>
      <c r="G23" s="4">
        <f t="shared" si="0"/>
        <v>2679877</v>
      </c>
      <c r="H23" s="4">
        <v>110303</v>
      </c>
      <c r="I23" s="4">
        <f t="shared" si="1"/>
        <v>2569574</v>
      </c>
      <c r="J23" s="4"/>
    </row>
    <row r="24" spans="1:10" ht="12.75">
      <c r="A24" s="4" t="s">
        <v>31</v>
      </c>
      <c r="B24" s="4">
        <v>4356</v>
      </c>
      <c r="C24" s="4">
        <v>83</v>
      </c>
      <c r="D24" s="4">
        <v>7100</v>
      </c>
      <c r="E24" s="4">
        <v>2</v>
      </c>
      <c r="F24" s="4"/>
      <c r="G24" s="4">
        <f t="shared" si="0"/>
        <v>11541</v>
      </c>
      <c r="H24" s="4">
        <v>5276</v>
      </c>
      <c r="I24" s="4">
        <f t="shared" si="1"/>
        <v>6265</v>
      </c>
      <c r="J24" s="4"/>
    </row>
    <row r="25" spans="1:10" ht="12.75">
      <c r="A25" s="4" t="s">
        <v>32</v>
      </c>
      <c r="B25" s="4">
        <v>7795</v>
      </c>
      <c r="C25" s="4"/>
      <c r="D25" s="4">
        <v>1482</v>
      </c>
      <c r="E25" s="4">
        <v>1046</v>
      </c>
      <c r="F25" s="4"/>
      <c r="G25" s="4">
        <f t="shared" si="0"/>
        <v>10323</v>
      </c>
      <c r="H25" s="4">
        <v>5951</v>
      </c>
      <c r="I25" s="4">
        <f t="shared" si="1"/>
        <v>4372</v>
      </c>
      <c r="J25" s="4"/>
    </row>
    <row r="26" spans="1:10" ht="12.75">
      <c r="A26" s="4" t="s">
        <v>33</v>
      </c>
      <c r="B26" s="4"/>
      <c r="C26" s="4"/>
      <c r="D26" s="4"/>
      <c r="E26" s="4">
        <v>125</v>
      </c>
      <c r="F26" s="4"/>
      <c r="G26" s="4">
        <f t="shared" si="0"/>
        <v>125</v>
      </c>
      <c r="H26" s="4">
        <v>13</v>
      </c>
      <c r="I26" s="4">
        <f t="shared" si="1"/>
        <v>112</v>
      </c>
      <c r="J26" s="4"/>
    </row>
    <row r="27" spans="1:10" ht="12.75">
      <c r="A27" s="4" t="s">
        <v>34</v>
      </c>
      <c r="B27" s="4">
        <v>30380</v>
      </c>
      <c r="C27" s="4"/>
      <c r="D27" s="4">
        <v>3565</v>
      </c>
      <c r="E27" s="4">
        <v>10703</v>
      </c>
      <c r="F27" s="4"/>
      <c r="G27" s="9">
        <f t="shared" si="0"/>
        <v>44648</v>
      </c>
      <c r="H27" s="4">
        <v>3909</v>
      </c>
      <c r="I27" s="9">
        <f t="shared" si="1"/>
        <v>40739</v>
      </c>
      <c r="J27" s="4"/>
    </row>
    <row r="28" spans="1:10" ht="17.25" customHeight="1">
      <c r="A28" s="15" t="s">
        <v>35</v>
      </c>
      <c r="B28" s="10">
        <f aca="true" t="shared" si="2" ref="B28:J28">SUM(B6:B27)</f>
        <v>3548491</v>
      </c>
      <c r="C28" s="10">
        <f t="shared" si="2"/>
        <v>477393</v>
      </c>
      <c r="D28" s="10">
        <f t="shared" si="2"/>
        <v>88524</v>
      </c>
      <c r="E28" s="10">
        <f t="shared" si="2"/>
        <v>801379</v>
      </c>
      <c r="F28" s="10">
        <f t="shared" si="2"/>
        <v>49</v>
      </c>
      <c r="G28" s="10">
        <f t="shared" si="2"/>
        <v>4915836</v>
      </c>
      <c r="H28" s="10">
        <f t="shared" si="2"/>
        <v>364792</v>
      </c>
      <c r="I28" s="11">
        <f t="shared" si="2"/>
        <v>4551954</v>
      </c>
      <c r="J28" s="10">
        <f t="shared" si="2"/>
        <v>910</v>
      </c>
    </row>
    <row r="29" spans="1:10" ht="12.75">
      <c r="A29" s="34"/>
      <c r="B29" s="35">
        <v>3548499</v>
      </c>
      <c r="C29" s="35">
        <v>477398</v>
      </c>
      <c r="D29" s="35">
        <v>88535</v>
      </c>
      <c r="E29" s="35">
        <v>801387</v>
      </c>
      <c r="F29" s="35"/>
      <c r="G29" s="35">
        <v>4915869</v>
      </c>
      <c r="H29" s="35">
        <v>364802</v>
      </c>
      <c r="I29" s="36">
        <v>4551978</v>
      </c>
      <c r="J29" s="35">
        <v>911</v>
      </c>
    </row>
    <row r="30" spans="1:10" ht="12.75">
      <c r="A30" s="26" t="s">
        <v>36</v>
      </c>
      <c r="B30" s="27"/>
      <c r="C30" s="27"/>
      <c r="D30" s="27"/>
      <c r="E30" s="27"/>
      <c r="F30" s="27"/>
      <c r="G30" s="27"/>
      <c r="H30" s="27"/>
      <c r="I30" s="5">
        <v>911</v>
      </c>
      <c r="J30" s="6"/>
    </row>
    <row r="31" spans="1:10" ht="12.75">
      <c r="A31" s="24" t="s">
        <v>37</v>
      </c>
      <c r="B31" s="25"/>
      <c r="C31" s="25"/>
      <c r="D31" s="25"/>
      <c r="E31" s="25"/>
      <c r="F31" s="25"/>
      <c r="G31" s="25"/>
      <c r="H31" s="25"/>
      <c r="I31" s="10">
        <f>(I28-I30)</f>
        <v>4551043</v>
      </c>
      <c r="J31" s="6"/>
    </row>
    <row r="32" spans="1:10" ht="12.75">
      <c r="A32" s="7"/>
      <c r="B32" s="8"/>
      <c r="C32" s="8"/>
      <c r="D32" s="8"/>
      <c r="E32" s="8"/>
      <c r="F32" s="8"/>
      <c r="G32" s="8"/>
      <c r="H32" s="8"/>
      <c r="I32" s="36">
        <v>4551066</v>
      </c>
      <c r="J32" s="6"/>
    </row>
    <row r="33" spans="1:10" ht="17.25" customHeight="1">
      <c r="A33" s="16" t="s">
        <v>38</v>
      </c>
      <c r="B33" s="12"/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4" t="s">
        <v>39</v>
      </c>
      <c r="B34" s="3"/>
      <c r="C34" s="3">
        <v>532</v>
      </c>
      <c r="D34" s="3"/>
      <c r="E34" s="3"/>
      <c r="F34" s="3"/>
      <c r="G34" s="3">
        <f>SUM(C34:F34)</f>
        <v>532</v>
      </c>
      <c r="H34" s="3"/>
      <c r="I34" s="3">
        <f>(G34-H34)</f>
        <v>532</v>
      </c>
      <c r="J34" s="3"/>
    </row>
    <row r="35" spans="1:10" ht="12.75">
      <c r="A35" s="4" t="s">
        <v>40</v>
      </c>
      <c r="B35" s="4">
        <v>425</v>
      </c>
      <c r="C35" s="4">
        <v>59</v>
      </c>
      <c r="D35" s="4"/>
      <c r="E35" s="4"/>
      <c r="F35" s="4"/>
      <c r="G35" s="9">
        <f>SUM(B35:F35)</f>
        <v>484</v>
      </c>
      <c r="H35" s="4">
        <v>533</v>
      </c>
      <c r="I35" s="3"/>
      <c r="J35" s="4">
        <v>49</v>
      </c>
    </row>
    <row r="36" spans="1:10" ht="14.25" customHeight="1">
      <c r="A36" s="15" t="s">
        <v>41</v>
      </c>
      <c r="B36" s="10">
        <f>SUM(B34:B35)</f>
        <v>425</v>
      </c>
      <c r="C36" s="10">
        <f>SUM(C34:C35)</f>
        <v>591</v>
      </c>
      <c r="D36" s="10"/>
      <c r="E36" s="10"/>
      <c r="F36" s="10"/>
      <c r="G36" s="10">
        <f>SUM(G34:G35)</f>
        <v>1016</v>
      </c>
      <c r="H36" s="10">
        <f>SUM(H34:H35)</f>
        <v>533</v>
      </c>
      <c r="I36" s="11">
        <f>SUM(I34:I35)</f>
        <v>532</v>
      </c>
      <c r="J36" s="10">
        <f>SUM(J35)</f>
        <v>49</v>
      </c>
    </row>
    <row r="37" spans="1:10" ht="14.25" customHeight="1">
      <c r="A37" s="32"/>
      <c r="B37" s="33"/>
      <c r="C37" s="33"/>
      <c r="D37" s="33"/>
      <c r="E37" s="33"/>
      <c r="F37" s="39"/>
      <c r="G37" s="35">
        <v>1017</v>
      </c>
      <c r="H37" s="41"/>
      <c r="I37" s="40"/>
      <c r="J37" s="35">
        <v>47</v>
      </c>
    </row>
    <row r="38" spans="1:10" ht="12.75">
      <c r="A38" s="37" t="s">
        <v>36</v>
      </c>
      <c r="B38" s="38"/>
      <c r="C38" s="38"/>
      <c r="D38" s="38"/>
      <c r="E38" s="38"/>
      <c r="F38" s="38"/>
      <c r="G38" s="27"/>
      <c r="H38" s="38"/>
      <c r="I38" s="5">
        <v>47</v>
      </c>
      <c r="J38" s="6"/>
    </row>
    <row r="39" spans="1:10" ht="14.25" customHeight="1">
      <c r="A39" s="24" t="s">
        <v>37</v>
      </c>
      <c r="B39" s="25"/>
      <c r="C39" s="25"/>
      <c r="D39" s="25"/>
      <c r="E39" s="25"/>
      <c r="F39" s="25"/>
      <c r="G39" s="25"/>
      <c r="H39" s="25"/>
      <c r="I39" s="10">
        <f>(I36-I38)</f>
        <v>485</v>
      </c>
      <c r="J39" s="6"/>
    </row>
    <row r="40" spans="1:9" ht="12.75">
      <c r="A40" s="2"/>
      <c r="I40" s="35">
        <v>484</v>
      </c>
    </row>
    <row r="42" spans="1:10" ht="12.75">
      <c r="A42" s="28" t="s">
        <v>43</v>
      </c>
      <c r="B42" s="28"/>
      <c r="C42" s="28"/>
      <c r="D42" s="28"/>
      <c r="E42" s="28"/>
      <c r="F42" s="28"/>
      <c r="G42" s="28"/>
      <c r="H42" s="28"/>
      <c r="I42" s="28"/>
      <c r="J42" s="28"/>
    </row>
    <row r="43" spans="1:9" ht="12.75">
      <c r="A43" s="23" t="s">
        <v>42</v>
      </c>
      <c r="B43" s="23"/>
      <c r="C43" s="23"/>
      <c r="D43" s="23"/>
      <c r="E43" s="23"/>
      <c r="F43" s="23"/>
      <c r="G43" s="23"/>
      <c r="H43" s="23"/>
      <c r="I43" s="23"/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  <row r="46" spans="1:10" ht="28.5" customHeight="1">
      <c r="A46" s="20" t="s">
        <v>45</v>
      </c>
      <c r="B46" s="21"/>
      <c r="C46" s="21"/>
      <c r="D46" s="21"/>
      <c r="E46" s="21"/>
      <c r="F46" s="22"/>
      <c r="G46" s="22"/>
      <c r="H46" s="22"/>
      <c r="I46" s="22"/>
      <c r="J46" s="22"/>
    </row>
    <row r="47" ht="15.75">
      <c r="A47" s="18"/>
    </row>
    <row r="48" spans="1:2" ht="12.75">
      <c r="A48" s="19" t="s">
        <v>44</v>
      </c>
      <c r="B48" s="19"/>
    </row>
  </sheetData>
  <mergeCells count="11">
    <mergeCell ref="A1:J1"/>
    <mergeCell ref="A2:J2"/>
    <mergeCell ref="A3:J3"/>
    <mergeCell ref="A30:H30"/>
    <mergeCell ref="A48:B48"/>
    <mergeCell ref="A46:J46"/>
    <mergeCell ref="A43:I43"/>
    <mergeCell ref="A31:H31"/>
    <mergeCell ref="A38:H38"/>
    <mergeCell ref="A39:H39"/>
    <mergeCell ref="A42:J42"/>
  </mergeCells>
  <printOptions horizontalCentered="1" verticalCentered="1"/>
  <pageMargins left="0" right="0" top="0" bottom="0" header="0" footer="0"/>
  <pageSetup horizontalDpi="1200" verticalDpi="1200" orientation="landscape" paperSize="9" scale="83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2003-08-27T14:58:21Z</cp:lastPrinted>
  <dcterms:created xsi:type="dcterms:W3CDTF">2001-12-17T18:36:36Z</dcterms:created>
  <dcterms:modified xsi:type="dcterms:W3CDTF">2003-08-27T14:58:23Z</dcterms:modified>
  <cp:category/>
  <cp:version/>
  <cp:contentType/>
  <cp:contentStatus/>
</cp:coreProperties>
</file>