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<sst xmlns="http://schemas.openxmlformats.org/spreadsheetml/2006/main" count="78" uniqueCount="67">
  <si>
    <t>AÑO ECONOMICO DE 1° DE JULIO DE 1830 A 30 DE JUNIO DE 1831.</t>
  </si>
  <si>
    <t>Resumen general de los totales ingresos, egresos y productos líquidos, con clasificacion de los tiempos á que corresponden.</t>
  </si>
  <si>
    <t>TOTAL RECAUDADO EN EL AÑO ECONOMICO</t>
  </si>
  <si>
    <t>Productos totales</t>
  </si>
  <si>
    <t>Gastos de administracion</t>
  </si>
  <si>
    <t>Productos líquidos</t>
  </si>
  <si>
    <t>Deficiente</t>
  </si>
  <si>
    <t>Aduanas marítimas</t>
  </si>
  <si>
    <t>Idem de frontera</t>
  </si>
  <si>
    <t>Idem del distrito federal</t>
  </si>
  <si>
    <t>Idem de los territorios</t>
  </si>
  <si>
    <t>Idem interiores</t>
  </si>
  <si>
    <t>HAN QUEDADO PENDIENTES PARA SU COBRO, DE ADEUDOS VENCIDOS Y DEVENGADOS.</t>
  </si>
  <si>
    <t>ADUANAS MARITIMAS</t>
  </si>
  <si>
    <t>Antiguos</t>
  </si>
  <si>
    <t>En el sétimo año económico</t>
  </si>
  <si>
    <t>Cálculo de otros de buques por ajustar</t>
  </si>
  <si>
    <t>Total</t>
  </si>
  <si>
    <t>Acapulco</t>
  </si>
  <si>
    <t>Alvarado</t>
  </si>
  <si>
    <t>Guaimas</t>
  </si>
  <si>
    <t>Goazacoalcos</t>
  </si>
  <si>
    <t>Manzanillo</t>
  </si>
  <si>
    <t>Matagorda</t>
  </si>
  <si>
    <t>Matamoros</t>
  </si>
  <si>
    <t>Pueblo viejo</t>
  </si>
  <si>
    <t>San Blas</t>
  </si>
  <si>
    <t>Soto la Marina</t>
  </si>
  <si>
    <t>Tabasco</t>
  </si>
  <si>
    <t>Tampico de Tamaulipas</t>
  </si>
  <si>
    <t>Veracruz</t>
  </si>
  <si>
    <t>Queda el verdadero líquido</t>
  </si>
  <si>
    <t>CLASIFICACION DEL TIEMPO A QUE CORRESPONDEN LOS PRODUCTOS ESPRESADOS, VENCIDOS Y DEVENGADOS EN EL AÑO ECONOMICO</t>
  </si>
  <si>
    <t>VENCIDOS CON ANTERIORIDAD Y RECAUDACION EN ÉL.</t>
  </si>
  <si>
    <t>DEMOSTRACION</t>
  </si>
  <si>
    <t>Productos del año económico</t>
  </si>
  <si>
    <t>Idem del tiempo anterior</t>
  </si>
  <si>
    <t>Dedúcese el deficiente</t>
  </si>
  <si>
    <t>Igual</t>
  </si>
  <si>
    <t>Gastos generales de aduanas en habilitacion de guias</t>
  </si>
  <si>
    <t>Queda el verdadero líquido de</t>
  </si>
  <si>
    <t>NOTA</t>
  </si>
  <si>
    <t>Seccion segunda de la direccion general de rentas. México 2 de enero de 1832.</t>
  </si>
  <si>
    <t>Manuel Payno y Bustamante.</t>
  </si>
  <si>
    <t>ADUANAS FRONTERIZAS</t>
  </si>
  <si>
    <t>Nuevo México</t>
  </si>
  <si>
    <t>ADUANA DEL DISTRITO</t>
  </si>
  <si>
    <t>México</t>
  </si>
  <si>
    <t>ADUANAS TERRITORIALES</t>
  </si>
  <si>
    <t>Tlaxcala</t>
  </si>
  <si>
    <t>ADUANAS INTERIORES</t>
  </si>
  <si>
    <t>En las comisarías de Durango</t>
  </si>
  <si>
    <t>Guanajuato</t>
  </si>
  <si>
    <t>Jalisco</t>
  </si>
  <si>
    <t>Querétaro</t>
  </si>
  <si>
    <t>San Luis Potosí</t>
  </si>
  <si>
    <t>Sonora</t>
  </si>
  <si>
    <t>REUNION DE SUMAS</t>
  </si>
  <si>
    <t>Idem fronteriza</t>
  </si>
  <si>
    <t>Idem del distrito</t>
  </si>
  <si>
    <t>Idem territoriales</t>
  </si>
  <si>
    <t>Totales</t>
  </si>
  <si>
    <t>Quedaron otras varias cantidades de cobro, que no se espresan porque de las noticias que se han tenido en consideracion no se puede deducir su importe.</t>
  </si>
  <si>
    <t>ADUANAS MARITIMAS: LAS DE FRONTERA: LA DEL DISTRITO FEDERAL: LAS DE LOS TERRITORIOS, Y LAS INTERIORES N° 2.</t>
  </si>
  <si>
    <t>Elaboró: Erika M. Márquez M.</t>
  </si>
  <si>
    <r>
      <t>Memoria del Secretario del Despacho de Hacienda. Leída en la cámara de senadores el día 15, y en la de diputados el 17 de febrero de 1832.</t>
    </r>
    <r>
      <rPr>
        <sz val="10"/>
        <rFont val="Arial"/>
        <family val="2"/>
      </rPr>
      <t xml:space="preserve"> México, Imprenta del Aguila, dirigida por José Ximeno, 1832, 20, 4 pp. </t>
    </r>
  </si>
  <si>
    <t>*37.837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</si>
</sst>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4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" xfId="0" applyNumberFormat="1" applyBorder="1" applyAlignment="1">
      <alignment/>
    </xf>
    <xf numFmtId="0" fontId="1" fillId="0" borderId="9" xfId="0" applyFont="1" applyBorder="1" applyAlignment="1">
      <alignment horizontal="centerContinuous" vertical="center" wrapText="1"/>
    </xf>
    <xf numFmtId="0" fontId="1" fillId="0" borderId="13" xfId="0" applyFont="1" applyBorder="1" applyAlignment="1">
      <alignment horizontal="centerContinuous" vertical="center" wrapText="1"/>
    </xf>
    <xf numFmtId="3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justify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3" fontId="0" fillId="0" borderId="0" xfId="0" applyNumberFormat="1" applyFill="1" applyBorder="1" applyAlignment="1">
      <alignment horizontal="left" vertical="justify"/>
    </xf>
    <xf numFmtId="3" fontId="0" fillId="0" borderId="12" xfId="0" applyNumberFormat="1" applyBorder="1" applyAlignment="1">
      <alignment horizontal="left" vertical="justify" wrapText="1"/>
    </xf>
    <xf numFmtId="3" fontId="0" fillId="0" borderId="14" xfId="0" applyNumberForma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vertical="justify"/>
    </xf>
    <xf numFmtId="3" fontId="0" fillId="0" borderId="12" xfId="0" applyNumberFormat="1" applyFill="1" applyBorder="1" applyAlignment="1">
      <alignment vertical="justify"/>
    </xf>
    <xf numFmtId="0" fontId="0" fillId="0" borderId="12" xfId="0" applyBorder="1" applyAlignment="1">
      <alignment vertical="justify"/>
    </xf>
    <xf numFmtId="3" fontId="0" fillId="0" borderId="3" xfId="0" applyNumberFormat="1" applyBorder="1" applyAlignment="1">
      <alignment horizontal="left" vertical="justify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21" xfId="0" applyNumberFormat="1" applyFont="1" applyFill="1" applyBorder="1" applyAlignment="1">
      <alignment horizontal="right"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justify" wrapText="1"/>
    </xf>
    <xf numFmtId="0" fontId="0" fillId="0" borderId="24" xfId="0" applyBorder="1" applyAlignment="1">
      <alignment horizontal="left" vertical="justify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Continuous" vertical="center" wrapText="1"/>
    </xf>
    <xf numFmtId="0" fontId="1" fillId="0" borderId="25" xfId="0" applyFont="1" applyBorder="1" applyAlignment="1">
      <alignment horizontal="centerContinuous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left" vertical="justify" wrapText="1"/>
    </xf>
    <xf numFmtId="3" fontId="0" fillId="0" borderId="0" xfId="0" applyNumberFormat="1" applyBorder="1" applyAlignment="1">
      <alignment horizontal="left" vertical="justify" wrapText="1"/>
    </xf>
    <xf numFmtId="3" fontId="0" fillId="0" borderId="24" xfId="0" applyNumberFormat="1" applyBorder="1" applyAlignment="1">
      <alignment horizontal="left" vertical="justify" wrapText="1"/>
    </xf>
    <xf numFmtId="0" fontId="0" fillId="0" borderId="27" xfId="0" applyBorder="1" applyAlignment="1">
      <alignment horizontal="left" vertical="justify" wrapText="1"/>
    </xf>
    <xf numFmtId="0" fontId="0" fillId="0" borderId="28" xfId="0" applyBorder="1" applyAlignment="1">
      <alignment horizontal="left" vertical="justify" wrapText="1"/>
    </xf>
    <xf numFmtId="0" fontId="0" fillId="0" borderId="29" xfId="0" applyBorder="1" applyAlignment="1">
      <alignment horizontal="lef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justify" wrapText="1"/>
    </xf>
    <xf numFmtId="0" fontId="0" fillId="0" borderId="24" xfId="0" applyBorder="1" applyAlignment="1">
      <alignment horizontal="left" vertical="justify" wrapText="1"/>
    </xf>
    <xf numFmtId="3" fontId="0" fillId="0" borderId="12" xfId="0" applyNumberFormat="1" applyFill="1" applyBorder="1" applyAlignment="1">
      <alignment horizontal="left" vertical="justify" wrapText="1"/>
    </xf>
    <xf numFmtId="3" fontId="2" fillId="0" borderId="4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7" fillId="0" borderId="12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left"/>
    </xf>
    <xf numFmtId="3" fontId="10" fillId="0" borderId="31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" fontId="10" fillId="0" borderId="12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3" fontId="10" fillId="0" borderId="32" xfId="0" applyNumberFormat="1" applyFont="1" applyBorder="1" applyAlignment="1">
      <alignment/>
    </xf>
    <xf numFmtId="3" fontId="7" fillId="0" borderId="30" xfId="0" applyNumberFormat="1" applyFont="1" applyFill="1" applyBorder="1" applyAlignment="1">
      <alignment/>
    </xf>
    <xf numFmtId="3" fontId="7" fillId="0" borderId="30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29.28125" style="0" customWidth="1"/>
    <col min="2" max="2" width="16.7109375" style="0" customWidth="1"/>
    <col min="3" max="3" width="21.00390625" style="0" customWidth="1"/>
    <col min="4" max="4" width="18.57421875" style="0" customWidth="1"/>
    <col min="5" max="5" width="16.00390625" style="0" customWidth="1"/>
    <col min="6" max="6" width="30.00390625" style="0" customWidth="1"/>
    <col min="7" max="7" width="16.28125" style="0" customWidth="1"/>
    <col min="8" max="8" width="16.421875" style="0" customWidth="1"/>
    <col min="9" max="9" width="19.140625" style="0" customWidth="1"/>
    <col min="10" max="10" width="16.28125" style="0" customWidth="1"/>
  </cols>
  <sheetData>
    <row r="1" spans="1:10" ht="35.25" customHeight="1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4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s="66" customFormat="1" ht="20.2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66" customFormat="1" ht="16.5" customHeight="1" thickBot="1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0" ht="23.25" customHeight="1" thickBot="1">
      <c r="A5" s="70" t="s">
        <v>2</v>
      </c>
      <c r="B5" s="71"/>
      <c r="C5" s="71"/>
      <c r="D5" s="71"/>
      <c r="E5" s="71"/>
      <c r="F5" s="70" t="s">
        <v>12</v>
      </c>
      <c r="G5" s="71"/>
      <c r="H5" s="71"/>
      <c r="I5" s="71"/>
      <c r="J5" s="71"/>
    </row>
    <row r="6" spans="1:10" ht="35.25" customHeight="1">
      <c r="A6" s="38"/>
      <c r="B6" s="24" t="s">
        <v>3</v>
      </c>
      <c r="C6" s="24" t="s">
        <v>4</v>
      </c>
      <c r="D6" s="24" t="s">
        <v>5</v>
      </c>
      <c r="E6" s="25" t="s">
        <v>6</v>
      </c>
      <c r="F6" s="64" t="s">
        <v>13</v>
      </c>
      <c r="G6" s="46" t="s">
        <v>14</v>
      </c>
      <c r="H6" s="46" t="s">
        <v>15</v>
      </c>
      <c r="I6" s="63" t="s">
        <v>16</v>
      </c>
      <c r="J6" s="47" t="s">
        <v>17</v>
      </c>
    </row>
    <row r="7" spans="1:10" ht="12.75">
      <c r="A7" s="3" t="s">
        <v>7</v>
      </c>
      <c r="B7" s="1">
        <v>8483005</v>
      </c>
      <c r="C7" s="1">
        <v>195922</v>
      </c>
      <c r="D7" s="1">
        <f>(B7-C7)</f>
        <v>8287083</v>
      </c>
      <c r="E7" s="2">
        <v>3680</v>
      </c>
      <c r="F7" s="3" t="s">
        <v>18</v>
      </c>
      <c r="G7" s="1"/>
      <c r="H7" s="1">
        <v>11685</v>
      </c>
      <c r="I7" s="1"/>
      <c r="J7" s="48">
        <f aca="true" t="shared" si="0" ref="J7:J21">SUM(G7:I7)</f>
        <v>11685</v>
      </c>
    </row>
    <row r="8" spans="1:10" ht="12.75">
      <c r="A8" s="3" t="s">
        <v>8</v>
      </c>
      <c r="B8" s="1">
        <v>32875</v>
      </c>
      <c r="C8" s="1">
        <v>2344</v>
      </c>
      <c r="D8" s="1">
        <f>(B8-C8)</f>
        <v>30531</v>
      </c>
      <c r="E8" s="2">
        <v>148</v>
      </c>
      <c r="F8" s="3" t="s">
        <v>19</v>
      </c>
      <c r="G8" s="1">
        <v>20</v>
      </c>
      <c r="H8" s="1">
        <v>21886</v>
      </c>
      <c r="I8" s="1">
        <v>160</v>
      </c>
      <c r="J8" s="48">
        <f t="shared" si="0"/>
        <v>22066</v>
      </c>
    </row>
    <row r="9" spans="1:10" ht="12.75">
      <c r="A9" s="3" t="s">
        <v>9</v>
      </c>
      <c r="B9" s="1">
        <v>1562466</v>
      </c>
      <c r="C9" s="1">
        <v>103728</v>
      </c>
      <c r="D9" s="1">
        <f>(B9-C9)</f>
        <v>1458738</v>
      </c>
      <c r="E9" s="2"/>
      <c r="F9" s="3" t="s">
        <v>20</v>
      </c>
      <c r="G9" s="1"/>
      <c r="H9" s="1">
        <v>76493</v>
      </c>
      <c r="I9" s="1">
        <v>30000</v>
      </c>
      <c r="J9" s="48">
        <f t="shared" si="0"/>
        <v>106493</v>
      </c>
    </row>
    <row r="10" spans="1:10" ht="12.75">
      <c r="A10" s="3" t="s">
        <v>10</v>
      </c>
      <c r="B10" s="1">
        <v>25266</v>
      </c>
      <c r="C10" s="1">
        <v>9437</v>
      </c>
      <c r="D10" s="1">
        <f>(B10-C10)</f>
        <v>15829</v>
      </c>
      <c r="E10" s="2"/>
      <c r="F10" s="3" t="s">
        <v>21</v>
      </c>
      <c r="G10" s="1">
        <v>800</v>
      </c>
      <c r="H10" s="1"/>
      <c r="I10" s="1"/>
      <c r="J10" s="48">
        <f t="shared" si="0"/>
        <v>800</v>
      </c>
    </row>
    <row r="11" spans="1:10" ht="12.75">
      <c r="A11" s="3" t="s">
        <v>11</v>
      </c>
      <c r="B11" s="1">
        <v>232201</v>
      </c>
      <c r="C11" s="1">
        <v>15</v>
      </c>
      <c r="D11" s="1">
        <f>(B11-C11)</f>
        <v>232186</v>
      </c>
      <c r="E11" s="2"/>
      <c r="F11" s="3" t="s">
        <v>22</v>
      </c>
      <c r="G11" s="1"/>
      <c r="H11" s="1">
        <v>313</v>
      </c>
      <c r="I11" s="1"/>
      <c r="J11" s="48">
        <f t="shared" si="0"/>
        <v>313</v>
      </c>
    </row>
    <row r="12" spans="1:10" ht="12.75">
      <c r="A12" s="3"/>
      <c r="B12" s="4">
        <f>SUM(B7:B11)</f>
        <v>10335813</v>
      </c>
      <c r="C12" s="4">
        <f>SUM(C7:C11)</f>
        <v>311446</v>
      </c>
      <c r="D12" s="6">
        <f>SUM(D7:D11)</f>
        <v>10024367</v>
      </c>
      <c r="E12" s="5">
        <f>SUM(E7:E11)</f>
        <v>3828</v>
      </c>
      <c r="F12" s="3" t="s">
        <v>23</v>
      </c>
      <c r="G12" s="1"/>
      <c r="H12" s="1">
        <v>7211</v>
      </c>
      <c r="I12" s="1"/>
      <c r="J12" s="48">
        <f t="shared" si="0"/>
        <v>7211</v>
      </c>
    </row>
    <row r="13" spans="1:10" ht="12.75">
      <c r="A13" s="39"/>
      <c r="B13" s="90">
        <v>10335815</v>
      </c>
      <c r="C13" s="90">
        <v>311448</v>
      </c>
      <c r="D13" s="91">
        <v>10028196</v>
      </c>
      <c r="E13" s="92">
        <v>3829</v>
      </c>
      <c r="F13" s="3"/>
      <c r="G13" s="1"/>
      <c r="H13" s="1"/>
      <c r="I13" s="1"/>
      <c r="J13" s="48"/>
    </row>
    <row r="14" spans="1:10" ht="12.75">
      <c r="A14" s="78" t="s">
        <v>37</v>
      </c>
      <c r="B14" s="79"/>
      <c r="C14" s="80"/>
      <c r="D14" s="9">
        <v>3828</v>
      </c>
      <c r="E14" s="2"/>
      <c r="F14" s="3" t="s">
        <v>24</v>
      </c>
      <c r="G14" s="1"/>
      <c r="H14" s="1">
        <v>161185</v>
      </c>
      <c r="I14" s="1"/>
      <c r="J14" s="48">
        <f t="shared" si="0"/>
        <v>161185</v>
      </c>
    </row>
    <row r="15" spans="1:10" ht="12.75">
      <c r="A15" s="78" t="s">
        <v>31</v>
      </c>
      <c r="B15" s="79"/>
      <c r="C15" s="80"/>
      <c r="D15" s="4">
        <f>(D12-D14)</f>
        <v>10020539</v>
      </c>
      <c r="E15" s="2"/>
      <c r="F15" s="3" t="s">
        <v>25</v>
      </c>
      <c r="G15" s="1">
        <v>18112</v>
      </c>
      <c r="H15" s="1">
        <v>86414</v>
      </c>
      <c r="I15" s="1"/>
      <c r="J15" s="48">
        <f t="shared" si="0"/>
        <v>104526</v>
      </c>
    </row>
    <row r="16" spans="1:10" ht="12" customHeight="1">
      <c r="A16" s="57"/>
      <c r="B16" s="60"/>
      <c r="C16" s="60"/>
      <c r="D16" s="90">
        <v>10024367</v>
      </c>
      <c r="E16" s="61"/>
      <c r="F16" s="3" t="s">
        <v>26</v>
      </c>
      <c r="G16" s="1">
        <v>46563</v>
      </c>
      <c r="H16" s="1"/>
      <c r="I16" s="1">
        <v>120982</v>
      </c>
      <c r="J16" s="48">
        <f t="shared" si="0"/>
        <v>167545</v>
      </c>
    </row>
    <row r="17" spans="1:10" ht="12.75">
      <c r="A17" s="39"/>
      <c r="B17" s="7"/>
      <c r="C17" s="7"/>
      <c r="D17" s="7"/>
      <c r="E17" s="7"/>
      <c r="F17" s="3" t="s">
        <v>27</v>
      </c>
      <c r="G17" s="1">
        <v>9896</v>
      </c>
      <c r="H17" s="1">
        <v>19329</v>
      </c>
      <c r="I17" s="1">
        <v>100000</v>
      </c>
      <c r="J17" s="48">
        <f t="shared" si="0"/>
        <v>129225</v>
      </c>
    </row>
    <row r="18" spans="1:10" ht="27" customHeight="1">
      <c r="A18" s="93" t="s">
        <v>32</v>
      </c>
      <c r="B18" s="94"/>
      <c r="C18" s="94"/>
      <c r="D18" s="94"/>
      <c r="E18" s="95"/>
      <c r="F18" s="3" t="s">
        <v>28</v>
      </c>
      <c r="G18" s="1"/>
      <c r="H18" s="1"/>
      <c r="I18" s="1">
        <v>32750</v>
      </c>
      <c r="J18" s="48">
        <f t="shared" si="0"/>
        <v>32750</v>
      </c>
    </row>
    <row r="19" spans="1:10" ht="12.75">
      <c r="A19" s="3" t="s">
        <v>7</v>
      </c>
      <c r="B19" s="18">
        <v>5633742</v>
      </c>
      <c r="C19" s="18">
        <v>193259</v>
      </c>
      <c r="D19" s="18">
        <f>(B19-C19)</f>
        <v>5440483</v>
      </c>
      <c r="E19" s="37">
        <v>3680</v>
      </c>
      <c r="F19" s="3" t="s">
        <v>29</v>
      </c>
      <c r="G19" s="1">
        <v>882</v>
      </c>
      <c r="H19" s="1">
        <v>1025551</v>
      </c>
      <c r="I19" s="1">
        <v>423500</v>
      </c>
      <c r="J19" s="48">
        <f t="shared" si="0"/>
        <v>1449933</v>
      </c>
    </row>
    <row r="20" spans="1:10" ht="12.75">
      <c r="A20" s="3" t="s">
        <v>8</v>
      </c>
      <c r="B20" s="1">
        <v>32875</v>
      </c>
      <c r="C20" s="1">
        <v>2344</v>
      </c>
      <c r="D20" s="1">
        <f>(B20-C20)</f>
        <v>30531</v>
      </c>
      <c r="E20" s="2">
        <v>148</v>
      </c>
      <c r="F20" s="3" t="s">
        <v>30</v>
      </c>
      <c r="G20" s="1">
        <v>6275</v>
      </c>
      <c r="H20" s="1">
        <v>1508262</v>
      </c>
      <c r="I20" s="1">
        <v>1000000</v>
      </c>
      <c r="J20" s="48">
        <f t="shared" si="0"/>
        <v>2514537</v>
      </c>
    </row>
    <row r="21" spans="1:10" ht="12.75">
      <c r="A21" s="3" t="s">
        <v>9</v>
      </c>
      <c r="B21" s="1">
        <v>1562466</v>
      </c>
      <c r="C21" s="1">
        <v>103728</v>
      </c>
      <c r="D21" s="1">
        <f>(B21-C21)</f>
        <v>1458738</v>
      </c>
      <c r="E21" s="2"/>
      <c r="F21" s="3"/>
      <c r="G21" s="4">
        <f>SUM(G7:G20)</f>
        <v>82548</v>
      </c>
      <c r="H21" s="4">
        <f>SUM(H7:H20)</f>
        <v>2918329</v>
      </c>
      <c r="I21" s="4">
        <f>SUM(I7:I20)</f>
        <v>1707392</v>
      </c>
      <c r="J21" s="5">
        <f t="shared" si="0"/>
        <v>4708269</v>
      </c>
    </row>
    <row r="22" spans="1:10" ht="12.75">
      <c r="A22" s="3"/>
      <c r="B22" s="1"/>
      <c r="C22" s="1"/>
      <c r="D22" s="1"/>
      <c r="E22" s="2"/>
      <c r="F22" s="109"/>
      <c r="G22" s="110">
        <v>82552</v>
      </c>
      <c r="H22" s="110">
        <v>2918334</v>
      </c>
      <c r="I22" s="110">
        <v>1707393</v>
      </c>
      <c r="J22" s="111">
        <v>4708280</v>
      </c>
    </row>
    <row r="23" spans="1:10" ht="12.75">
      <c r="A23" s="3" t="s">
        <v>10</v>
      </c>
      <c r="B23" s="1">
        <v>25266</v>
      </c>
      <c r="C23" s="1">
        <v>9437</v>
      </c>
      <c r="D23" s="1">
        <f>(B23-C23)</f>
        <v>15829</v>
      </c>
      <c r="E23" s="2"/>
      <c r="F23" s="98" t="s">
        <v>44</v>
      </c>
      <c r="G23" s="16"/>
      <c r="H23" s="16"/>
      <c r="I23" s="16"/>
      <c r="J23" s="49"/>
    </row>
    <row r="24" spans="1:10" ht="14.25" customHeight="1">
      <c r="A24" s="3" t="s">
        <v>11</v>
      </c>
      <c r="B24" s="1">
        <v>231842</v>
      </c>
      <c r="C24" s="1">
        <v>15</v>
      </c>
      <c r="D24" s="1">
        <f>(B24-C24)</f>
        <v>231827</v>
      </c>
      <c r="E24" s="2"/>
      <c r="F24" s="3" t="s">
        <v>45</v>
      </c>
      <c r="G24" s="9"/>
      <c r="H24" s="9">
        <v>16000</v>
      </c>
      <c r="I24" s="9"/>
      <c r="J24" s="50">
        <f>SUM(G24:I24)</f>
        <v>16000</v>
      </c>
    </row>
    <row r="25" spans="1:10" ht="12.75">
      <c r="A25" s="3"/>
      <c r="B25" s="4">
        <f>SUM(B19:B24)</f>
        <v>7486191</v>
      </c>
      <c r="C25" s="4">
        <f>SUM(C19:C24)</f>
        <v>308783</v>
      </c>
      <c r="D25" s="4">
        <f>SUM(D19:D24)</f>
        <v>7177408</v>
      </c>
      <c r="E25" s="5">
        <f>SUM(E19:E24)</f>
        <v>3828</v>
      </c>
      <c r="F25" s="98" t="s">
        <v>46</v>
      </c>
      <c r="G25" s="16"/>
      <c r="H25" s="16"/>
      <c r="I25" s="16"/>
      <c r="J25" s="49"/>
    </row>
    <row r="26" spans="1:10" ht="12.75">
      <c r="A26" s="39"/>
      <c r="B26" s="90">
        <v>7486193</v>
      </c>
      <c r="C26" s="90">
        <v>308785</v>
      </c>
      <c r="D26" s="90">
        <v>7181237</v>
      </c>
      <c r="E26" s="92">
        <v>3829</v>
      </c>
      <c r="F26" s="3" t="s">
        <v>47</v>
      </c>
      <c r="G26" s="9">
        <v>52014</v>
      </c>
      <c r="H26" s="9"/>
      <c r="I26" s="9"/>
      <c r="J26" s="50">
        <f>SUM(G26:I26)</f>
        <v>52014</v>
      </c>
    </row>
    <row r="27" spans="1:10" ht="12.75">
      <c r="A27" s="39"/>
      <c r="B27" s="19"/>
      <c r="C27" s="19"/>
      <c r="D27" s="19"/>
      <c r="E27" s="26"/>
      <c r="F27" s="108" t="s">
        <v>48</v>
      </c>
      <c r="G27" s="7"/>
      <c r="H27" s="7"/>
      <c r="I27" s="7"/>
      <c r="J27" s="8"/>
    </row>
    <row r="28" spans="1:10" ht="12.75">
      <c r="A28" s="75"/>
      <c r="B28" s="76"/>
      <c r="C28" s="76"/>
      <c r="D28" s="76"/>
      <c r="E28" s="77"/>
      <c r="F28" s="3" t="s">
        <v>49</v>
      </c>
      <c r="G28" s="9">
        <v>2569</v>
      </c>
      <c r="H28" s="9"/>
      <c r="I28" s="9"/>
      <c r="J28" s="50">
        <f>SUM(G28:I28)</f>
        <v>2569</v>
      </c>
    </row>
    <row r="29" spans="1:10" s="101" customFormat="1" ht="13.5" customHeight="1">
      <c r="A29" s="93" t="s">
        <v>33</v>
      </c>
      <c r="B29" s="96"/>
      <c r="C29" s="96"/>
      <c r="D29" s="96"/>
      <c r="E29" s="97"/>
      <c r="F29" s="98" t="s">
        <v>50</v>
      </c>
      <c r="G29" s="99"/>
      <c r="H29" s="99"/>
      <c r="I29" s="99"/>
      <c r="J29" s="100"/>
    </row>
    <row r="30" spans="1:10" ht="15.75" customHeight="1">
      <c r="A30" s="3" t="s">
        <v>7</v>
      </c>
      <c r="B30" s="18">
        <v>2849263</v>
      </c>
      <c r="C30" s="18">
        <v>2663</v>
      </c>
      <c r="D30" s="18">
        <f>(B30-C30)</f>
        <v>2846600</v>
      </c>
      <c r="E30" s="37"/>
      <c r="F30" s="36" t="s">
        <v>51</v>
      </c>
      <c r="G30" s="17"/>
      <c r="H30" s="18">
        <v>2561</v>
      </c>
      <c r="I30" s="18"/>
      <c r="J30" s="37">
        <f>SUM(H30:I30)</f>
        <v>2561</v>
      </c>
    </row>
    <row r="31" spans="1:10" ht="12.75">
      <c r="A31" s="3" t="s">
        <v>11</v>
      </c>
      <c r="B31" s="1">
        <v>358</v>
      </c>
      <c r="C31" s="1"/>
      <c r="D31" s="1">
        <f>(B31-C31)</f>
        <v>358</v>
      </c>
      <c r="E31" s="2"/>
      <c r="F31" s="3" t="s">
        <v>52</v>
      </c>
      <c r="G31" s="1"/>
      <c r="H31" s="1">
        <v>8496</v>
      </c>
      <c r="I31" s="1"/>
      <c r="J31" s="48">
        <f aca="true" t="shared" si="1" ref="J31:J36">SUM(H31:I31)</f>
        <v>8496</v>
      </c>
    </row>
    <row r="32" spans="1:10" ht="12.75">
      <c r="A32" s="3"/>
      <c r="B32" s="4">
        <f>SUM(B30:B31)</f>
        <v>2849621</v>
      </c>
      <c r="C32" s="4">
        <f>SUM(C30:C31)</f>
        <v>2663</v>
      </c>
      <c r="D32" s="4">
        <f>SUM(D30:D31)</f>
        <v>2846958</v>
      </c>
      <c r="E32" s="5"/>
      <c r="F32" s="3" t="s">
        <v>53</v>
      </c>
      <c r="G32" s="1"/>
      <c r="H32" s="1">
        <v>4191</v>
      </c>
      <c r="I32" s="1"/>
      <c r="J32" s="48">
        <f t="shared" si="1"/>
        <v>4191</v>
      </c>
    </row>
    <row r="33" spans="1:10" ht="12.75">
      <c r="A33" s="40"/>
      <c r="B33" s="28"/>
      <c r="C33" s="28"/>
      <c r="D33" s="19"/>
      <c r="E33" s="8"/>
      <c r="F33" s="3" t="s">
        <v>54</v>
      </c>
      <c r="G33" s="1"/>
      <c r="H33" s="1">
        <v>1564</v>
      </c>
      <c r="I33" s="1"/>
      <c r="J33" s="48">
        <f t="shared" si="1"/>
        <v>1564</v>
      </c>
    </row>
    <row r="34" spans="1:10" ht="12.75">
      <c r="A34" s="41"/>
      <c r="B34" s="28"/>
      <c r="C34" s="28"/>
      <c r="D34" s="13"/>
      <c r="E34" s="14"/>
      <c r="F34" s="20" t="s">
        <v>55</v>
      </c>
      <c r="G34" s="12"/>
      <c r="H34" s="12">
        <v>8273</v>
      </c>
      <c r="I34" s="12"/>
      <c r="J34" s="48">
        <f t="shared" si="1"/>
        <v>8273</v>
      </c>
    </row>
    <row r="35" spans="1:10" ht="12.75">
      <c r="A35" s="42"/>
      <c r="B35" s="28"/>
      <c r="C35" s="28"/>
      <c r="D35" s="19"/>
      <c r="E35" s="14"/>
      <c r="F35" s="20" t="s">
        <v>56</v>
      </c>
      <c r="G35" s="12"/>
      <c r="H35" s="12">
        <v>10700</v>
      </c>
      <c r="I35" s="12"/>
      <c r="J35" s="48">
        <f t="shared" si="1"/>
        <v>10700</v>
      </c>
    </row>
    <row r="36" spans="1:10" s="101" customFormat="1" ht="12">
      <c r="A36" s="93" t="s">
        <v>34</v>
      </c>
      <c r="B36" s="102"/>
      <c r="C36" s="102"/>
      <c r="D36" s="102"/>
      <c r="E36" s="103"/>
      <c r="F36" s="104" t="s">
        <v>28</v>
      </c>
      <c r="G36" s="105"/>
      <c r="H36" s="105">
        <v>2047</v>
      </c>
      <c r="I36" s="105"/>
      <c r="J36" s="106">
        <f t="shared" si="1"/>
        <v>2047</v>
      </c>
    </row>
    <row r="37" spans="1:10" ht="18.75" customHeight="1">
      <c r="A37" s="43" t="s">
        <v>35</v>
      </c>
      <c r="B37" s="18">
        <v>7486193</v>
      </c>
      <c r="C37" s="18">
        <v>308785</v>
      </c>
      <c r="D37" s="18">
        <f>(B37-C37)</f>
        <v>7177408</v>
      </c>
      <c r="E37" s="37">
        <v>3828</v>
      </c>
      <c r="F37" s="20"/>
      <c r="G37" s="21"/>
      <c r="H37" s="4">
        <f>SUM(H30:H36)</f>
        <v>37832</v>
      </c>
      <c r="I37" s="115" t="s">
        <v>66</v>
      </c>
      <c r="J37" s="5">
        <f>SUM(H37:I37)</f>
        <v>37832</v>
      </c>
    </row>
    <row r="38" spans="1:10" ht="12.75">
      <c r="A38" s="3" t="s">
        <v>36</v>
      </c>
      <c r="B38" s="1">
        <v>2849621</v>
      </c>
      <c r="C38" s="11">
        <v>2663</v>
      </c>
      <c r="D38" s="1">
        <f>(B38-C38)</f>
        <v>2846958</v>
      </c>
      <c r="E38" s="2"/>
      <c r="F38" s="107" t="s">
        <v>57</v>
      </c>
      <c r="G38" s="112"/>
      <c r="H38" s="113"/>
      <c r="I38" s="113"/>
      <c r="J38" s="114"/>
    </row>
    <row r="39" spans="1:10" ht="12.75">
      <c r="A39" s="3"/>
      <c r="B39" s="4">
        <f>SUM(B37:B38)</f>
        <v>10335814</v>
      </c>
      <c r="C39" s="4">
        <f>SUM(C37:C38)</f>
        <v>311448</v>
      </c>
      <c r="D39" s="6">
        <f>SUM(D37:D38)</f>
        <v>10024366</v>
      </c>
      <c r="E39" s="5">
        <f>SUM(E37:E38)</f>
        <v>3828</v>
      </c>
      <c r="F39" s="20" t="s">
        <v>7</v>
      </c>
      <c r="G39" s="22">
        <v>82552</v>
      </c>
      <c r="H39" s="22">
        <v>2918334</v>
      </c>
      <c r="I39" s="22">
        <v>1707393</v>
      </c>
      <c r="J39" s="51">
        <f aca="true" t="shared" si="2" ref="J39:J46">SUM(G39:I39)</f>
        <v>4708279</v>
      </c>
    </row>
    <row r="40" spans="1:10" ht="12.75">
      <c r="A40" s="39"/>
      <c r="B40" s="90">
        <v>10335815</v>
      </c>
      <c r="C40" s="90"/>
      <c r="D40" s="90">
        <v>10028196</v>
      </c>
      <c r="E40" s="92">
        <v>3829</v>
      </c>
      <c r="F40" s="20"/>
      <c r="G40" s="23"/>
      <c r="H40" s="23"/>
      <c r="I40" s="23"/>
      <c r="J40" s="52"/>
    </row>
    <row r="41" spans="1:10" ht="12.75" customHeight="1">
      <c r="A41" s="78" t="s">
        <v>37</v>
      </c>
      <c r="B41" s="87"/>
      <c r="C41" s="88"/>
      <c r="D41" s="11">
        <v>3828</v>
      </c>
      <c r="E41" s="10"/>
      <c r="F41" s="20" t="s">
        <v>58</v>
      </c>
      <c r="G41" s="23"/>
      <c r="H41" s="23">
        <v>16000</v>
      </c>
      <c r="I41" s="23"/>
      <c r="J41" s="52">
        <f t="shared" si="2"/>
        <v>16000</v>
      </c>
    </row>
    <row r="42" spans="1:10" ht="12.75" customHeight="1">
      <c r="A42" s="78" t="s">
        <v>38</v>
      </c>
      <c r="B42" s="87"/>
      <c r="C42" s="88"/>
      <c r="D42" s="6">
        <f>SUM(D39-D41)</f>
        <v>10020538</v>
      </c>
      <c r="E42" s="8"/>
      <c r="F42" s="20" t="s">
        <v>59</v>
      </c>
      <c r="G42" s="23">
        <v>52014</v>
      </c>
      <c r="H42" s="23"/>
      <c r="I42" s="23"/>
      <c r="J42" s="52">
        <f t="shared" si="2"/>
        <v>52014</v>
      </c>
    </row>
    <row r="43" spans="1:10" ht="12.75" customHeight="1">
      <c r="A43" s="36"/>
      <c r="B43" s="58"/>
      <c r="C43" s="59"/>
      <c r="D43" s="90">
        <v>20024367</v>
      </c>
      <c r="E43" s="8"/>
      <c r="F43" s="20"/>
      <c r="G43" s="23"/>
      <c r="H43" s="23"/>
      <c r="I43" s="23"/>
      <c r="J43" s="52"/>
    </row>
    <row r="44" spans="1:10" ht="12.75">
      <c r="A44" s="89" t="s">
        <v>39</v>
      </c>
      <c r="B44" s="87"/>
      <c r="C44" s="88"/>
      <c r="D44" s="1">
        <v>1172</v>
      </c>
      <c r="E44" s="14"/>
      <c r="F44" s="20" t="s">
        <v>60</v>
      </c>
      <c r="G44" s="23">
        <v>2569</v>
      </c>
      <c r="H44" s="23"/>
      <c r="I44" s="23"/>
      <c r="J44" s="52">
        <f t="shared" si="2"/>
        <v>2569</v>
      </c>
    </row>
    <row r="45" spans="1:10" ht="13.5" thickBot="1">
      <c r="A45" s="81" t="s">
        <v>40</v>
      </c>
      <c r="B45" s="82"/>
      <c r="C45" s="83"/>
      <c r="D45" s="4">
        <f>(D42-D44)</f>
        <v>10019366</v>
      </c>
      <c r="E45" s="15"/>
      <c r="F45" s="20" t="s">
        <v>11</v>
      </c>
      <c r="G45" s="23"/>
      <c r="H45" s="23">
        <v>37837</v>
      </c>
      <c r="I45" s="23"/>
      <c r="J45" s="52">
        <f t="shared" si="2"/>
        <v>37837</v>
      </c>
    </row>
    <row r="46" spans="1:10" ht="13.5" thickBot="1">
      <c r="A46" s="44"/>
      <c r="B46" s="45"/>
      <c r="C46" s="45"/>
      <c r="D46" s="90">
        <v>10023195</v>
      </c>
      <c r="E46" s="45"/>
      <c r="F46" s="53" t="s">
        <v>61</v>
      </c>
      <c r="G46" s="54">
        <f>SUM(G39:G45)</f>
        <v>137135</v>
      </c>
      <c r="H46" s="54">
        <f>SUM(H39:H45)</f>
        <v>2972171</v>
      </c>
      <c r="I46" s="54">
        <f>SUM(I39:I45)</f>
        <v>1707393</v>
      </c>
      <c r="J46" s="55">
        <f t="shared" si="2"/>
        <v>4816699</v>
      </c>
    </row>
    <row r="47" spans="1:10" ht="13.5" thickBot="1">
      <c r="A47" s="27"/>
      <c r="B47" s="27"/>
      <c r="C47" s="27"/>
      <c r="D47" s="116"/>
      <c r="E47" s="27"/>
      <c r="F47" s="117"/>
      <c r="G47" s="118">
        <v>137137</v>
      </c>
      <c r="H47" s="118">
        <v>2972172</v>
      </c>
      <c r="I47" s="118"/>
      <c r="J47" s="119">
        <v>4816703</v>
      </c>
    </row>
    <row r="48" spans="1:10" ht="15.75" customHeight="1">
      <c r="A48" s="85" t="s">
        <v>41</v>
      </c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.75">
      <c r="A49" s="86" t="s">
        <v>62</v>
      </c>
      <c r="B49" s="86"/>
      <c r="C49" s="86"/>
      <c r="D49" s="86"/>
      <c r="E49" s="86"/>
      <c r="F49" s="86"/>
      <c r="G49" s="86"/>
      <c r="H49" s="86"/>
      <c r="I49" s="86"/>
      <c r="J49" s="86"/>
    </row>
    <row r="50" spans="1:10" ht="12.75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0" ht="12.75">
      <c r="A51" s="86" t="s">
        <v>42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0" ht="12.75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0" ht="12.75">
      <c r="A53" s="84" t="s">
        <v>43</v>
      </c>
      <c r="B53" s="84"/>
      <c r="C53" s="84"/>
      <c r="D53" s="84"/>
      <c r="E53" s="84"/>
      <c r="F53" s="84"/>
      <c r="G53" s="84"/>
      <c r="H53" s="84"/>
      <c r="I53" s="84"/>
      <c r="J53" s="84"/>
    </row>
    <row r="54" spans="1:10" ht="24" customHeight="1">
      <c r="A54" s="67" t="s">
        <v>65</v>
      </c>
      <c r="B54" s="68"/>
      <c r="C54" s="69"/>
      <c r="D54" s="69"/>
      <c r="E54" s="69"/>
      <c r="F54" s="69"/>
      <c r="G54" s="69"/>
      <c r="H54" s="69"/>
      <c r="I54" s="69"/>
      <c r="J54" s="69"/>
    </row>
    <row r="55" spans="3:6" ht="12.75">
      <c r="C55" s="30"/>
      <c r="D55" s="30"/>
      <c r="E55" s="30"/>
      <c r="F55" s="13"/>
    </row>
    <row r="56" spans="1:6" ht="12.75">
      <c r="A56" s="65" t="s">
        <v>64</v>
      </c>
      <c r="C56" s="30"/>
      <c r="D56" s="30"/>
      <c r="E56" s="30"/>
      <c r="F56" s="13"/>
    </row>
    <row r="57" spans="1:6" ht="12.75">
      <c r="A57" s="30"/>
      <c r="B57" s="30"/>
      <c r="C57" s="30"/>
      <c r="D57" s="30"/>
      <c r="E57" s="30"/>
      <c r="F57" s="13"/>
    </row>
    <row r="58" spans="1:6" ht="12.75">
      <c r="A58" s="30"/>
      <c r="B58" s="30"/>
      <c r="C58" s="30"/>
      <c r="D58" s="30"/>
      <c r="E58" s="30"/>
      <c r="F58" s="13"/>
    </row>
    <row r="59" spans="1:6" ht="12.75">
      <c r="A59" s="30"/>
      <c r="B59" s="30"/>
      <c r="C59" s="30"/>
      <c r="D59" s="30"/>
      <c r="E59" s="30"/>
      <c r="F59" s="13"/>
    </row>
    <row r="60" spans="1:6" ht="12.75">
      <c r="A60" s="30"/>
      <c r="B60" s="31"/>
      <c r="C60" s="31"/>
      <c r="D60" s="31"/>
      <c r="E60" s="31"/>
      <c r="F60" s="13"/>
    </row>
    <row r="61" spans="1:6" ht="12.75">
      <c r="A61" s="29"/>
      <c r="B61" s="29"/>
      <c r="C61" s="29"/>
      <c r="D61" s="29"/>
      <c r="E61" s="29"/>
      <c r="F61" s="13"/>
    </row>
    <row r="62" spans="1:6" ht="12.75">
      <c r="A62" s="30"/>
      <c r="B62" s="30"/>
      <c r="C62" s="30"/>
      <c r="D62" s="30"/>
      <c r="E62" s="30"/>
      <c r="F62" s="13"/>
    </row>
    <row r="63" spans="1:6" ht="12.75">
      <c r="A63" s="30"/>
      <c r="B63" s="30"/>
      <c r="C63" s="30"/>
      <c r="D63" s="30"/>
      <c r="E63" s="30"/>
      <c r="F63" s="13"/>
    </row>
    <row r="64" spans="1:6" ht="12.75">
      <c r="A64" s="30"/>
      <c r="B64" s="31"/>
      <c r="C64" s="31"/>
      <c r="D64" s="31"/>
      <c r="E64" s="31"/>
      <c r="F64" s="13"/>
    </row>
    <row r="65" spans="1:6" ht="12.75">
      <c r="A65" s="29"/>
      <c r="B65" s="32"/>
      <c r="C65" s="32"/>
      <c r="D65" s="32"/>
      <c r="E65" s="32"/>
      <c r="F65" s="13"/>
    </row>
    <row r="66" spans="1:6" ht="12.75">
      <c r="A66" s="33"/>
      <c r="B66" s="30"/>
      <c r="C66" s="30"/>
      <c r="D66" s="30"/>
      <c r="E66" s="30"/>
      <c r="F66" s="13"/>
    </row>
    <row r="67" spans="1:6" ht="12.75">
      <c r="A67" s="30"/>
      <c r="B67" s="30"/>
      <c r="C67" s="30"/>
      <c r="D67" s="30"/>
      <c r="E67" s="30"/>
      <c r="F67" s="13"/>
    </row>
    <row r="68" spans="1:6" ht="12.75">
      <c r="A68" s="30"/>
      <c r="B68" s="31"/>
      <c r="C68" s="31"/>
      <c r="D68" s="31"/>
      <c r="E68" s="31"/>
      <c r="F68" s="13"/>
    </row>
    <row r="69" spans="1:6" ht="12.75">
      <c r="A69" s="33"/>
      <c r="B69" s="34"/>
      <c r="C69" s="34"/>
      <c r="D69" s="30"/>
      <c r="E69" s="30"/>
      <c r="F69" s="13"/>
    </row>
    <row r="70" spans="1:6" ht="12.75">
      <c r="A70" s="33"/>
      <c r="B70" s="34"/>
      <c r="C70" s="34"/>
      <c r="D70" s="31"/>
      <c r="E70" s="30"/>
      <c r="F70" s="13"/>
    </row>
    <row r="71" spans="1:6" ht="12.75">
      <c r="A71" s="35"/>
      <c r="B71" s="34"/>
      <c r="C71" s="34"/>
      <c r="D71" s="27"/>
      <c r="E71" s="27"/>
      <c r="F71" s="13"/>
    </row>
    <row r="72" spans="1:6" ht="12.75">
      <c r="A72" s="34"/>
      <c r="B72" s="34"/>
      <c r="C72" s="34"/>
      <c r="D72" s="31"/>
      <c r="E72" s="27"/>
      <c r="F72" s="13"/>
    </row>
    <row r="73" spans="1:6" ht="12.75">
      <c r="A73" s="34"/>
      <c r="B73" s="34"/>
      <c r="C73" s="34"/>
      <c r="D73" s="31"/>
      <c r="E73" s="27"/>
      <c r="F73" s="13"/>
    </row>
    <row r="74" spans="1:6" ht="12.75">
      <c r="A74" s="34"/>
      <c r="B74" s="34"/>
      <c r="C74" s="34"/>
      <c r="D74" s="31"/>
      <c r="E74" s="27"/>
      <c r="F74" s="13"/>
    </row>
    <row r="75" spans="1:6" ht="12.75">
      <c r="A75" s="34"/>
      <c r="B75" s="34"/>
      <c r="C75" s="34"/>
      <c r="D75" s="31"/>
      <c r="E75" s="27"/>
      <c r="F75" s="13"/>
    </row>
    <row r="76" spans="1:6" ht="12.75">
      <c r="A76" s="34"/>
      <c r="B76" s="34"/>
      <c r="C76" s="34"/>
      <c r="D76" s="31"/>
      <c r="E76" s="27"/>
      <c r="F76" s="13"/>
    </row>
    <row r="77" spans="1:6" ht="12.75">
      <c r="A77" s="34"/>
      <c r="B77" s="34"/>
      <c r="C77" s="34"/>
      <c r="D77" s="31"/>
      <c r="E77" s="27"/>
      <c r="F77" s="13"/>
    </row>
    <row r="78" spans="1:6" ht="12.75">
      <c r="A78" s="34"/>
      <c r="B78" s="34"/>
      <c r="C78" s="34"/>
      <c r="D78" s="31"/>
      <c r="E78" s="27"/>
      <c r="F78" s="13"/>
    </row>
    <row r="79" spans="1:6" ht="12.75">
      <c r="A79" s="34"/>
      <c r="B79" s="34"/>
      <c r="C79" s="34"/>
      <c r="D79" s="31"/>
      <c r="E79" s="27"/>
      <c r="F79" s="13"/>
    </row>
    <row r="80" spans="1:6" ht="12.75">
      <c r="A80" s="27"/>
      <c r="B80" s="27"/>
      <c r="C80" s="27"/>
      <c r="D80" s="27"/>
      <c r="E80" s="27"/>
      <c r="F80" s="13"/>
    </row>
    <row r="81" spans="1:6" ht="12.75">
      <c r="A81" s="27"/>
      <c r="B81" s="27"/>
      <c r="C81" s="27"/>
      <c r="D81" s="27"/>
      <c r="E81" s="27"/>
      <c r="F81" s="13"/>
    </row>
    <row r="82" spans="1:6" ht="12.75">
      <c r="A82" s="27"/>
      <c r="B82" s="27"/>
      <c r="C82" s="27"/>
      <c r="D82" s="27"/>
      <c r="E82" s="27"/>
      <c r="F82" s="13"/>
    </row>
    <row r="83" spans="1:6" ht="12.75">
      <c r="A83" s="27"/>
      <c r="B83" s="27"/>
      <c r="C83" s="27"/>
      <c r="D83" s="27"/>
      <c r="E83" s="27"/>
      <c r="F83" s="13"/>
    </row>
    <row r="84" spans="1:6" ht="12.75">
      <c r="A84" s="27"/>
      <c r="B84" s="27"/>
      <c r="C84" s="27"/>
      <c r="D84" s="27"/>
      <c r="E84" s="27"/>
      <c r="F84" s="13"/>
    </row>
    <row r="85" spans="1:6" ht="12.75">
      <c r="A85" s="27"/>
      <c r="B85" s="27"/>
      <c r="C85" s="27"/>
      <c r="D85" s="27"/>
      <c r="E85" s="27"/>
      <c r="F85" s="13"/>
    </row>
    <row r="86" spans="1:6" ht="12.75">
      <c r="A86" s="27"/>
      <c r="B86" s="27"/>
      <c r="C86" s="27"/>
      <c r="D86" s="27"/>
      <c r="E86" s="27"/>
      <c r="F86" s="13"/>
    </row>
    <row r="87" spans="1:6" ht="12.75">
      <c r="A87" s="27"/>
      <c r="B87" s="27"/>
      <c r="C87" s="27"/>
      <c r="D87" s="27"/>
      <c r="E87" s="27"/>
      <c r="F87" s="13"/>
    </row>
    <row r="88" spans="1:6" ht="12.75">
      <c r="A88" s="27"/>
      <c r="B88" s="27"/>
      <c r="C88" s="27"/>
      <c r="D88" s="27"/>
      <c r="E88" s="27"/>
      <c r="F88" s="13"/>
    </row>
    <row r="89" spans="1:6" ht="12.75">
      <c r="A89" s="27"/>
      <c r="B89" s="27"/>
      <c r="C89" s="27"/>
      <c r="D89" s="27"/>
      <c r="E89" s="27"/>
      <c r="F89" s="13"/>
    </row>
    <row r="90" spans="1:6" ht="12.75">
      <c r="A90" s="27"/>
      <c r="B90" s="27"/>
      <c r="C90" s="27"/>
      <c r="D90" s="27"/>
      <c r="E90" s="27"/>
      <c r="F90" s="13"/>
    </row>
    <row r="91" spans="1:6" ht="12.75">
      <c r="A91" s="27"/>
      <c r="B91" s="27"/>
      <c r="C91" s="27"/>
      <c r="D91" s="27"/>
      <c r="E91" s="27"/>
      <c r="F91" s="13"/>
    </row>
    <row r="92" spans="1:6" ht="12.75">
      <c r="A92" s="27"/>
      <c r="B92" s="27"/>
      <c r="C92" s="27"/>
      <c r="D92" s="27"/>
      <c r="E92" s="27"/>
      <c r="F92" s="13"/>
    </row>
    <row r="93" spans="1:6" ht="12.75">
      <c r="A93" s="27"/>
      <c r="B93" s="27"/>
      <c r="C93" s="27"/>
      <c r="D93" s="27"/>
      <c r="E93" s="27"/>
      <c r="F93" s="13"/>
    </row>
    <row r="94" spans="1:6" ht="12.75">
      <c r="A94" s="27"/>
      <c r="B94" s="27"/>
      <c r="C94" s="27"/>
      <c r="D94" s="27"/>
      <c r="E94" s="27"/>
      <c r="F94" s="13"/>
    </row>
    <row r="95" spans="1:6" ht="12.75">
      <c r="A95" s="27"/>
      <c r="B95" s="27"/>
      <c r="C95" s="27"/>
      <c r="D95" s="27"/>
      <c r="E95" s="27"/>
      <c r="F95" s="13"/>
    </row>
    <row r="96" spans="1:6" ht="12.75">
      <c r="A96" s="27"/>
      <c r="B96" s="27"/>
      <c r="C96" s="27"/>
      <c r="D96" s="27"/>
      <c r="E96" s="27"/>
      <c r="F96" s="13"/>
    </row>
    <row r="97" spans="1:6" ht="12.75">
      <c r="A97" s="27"/>
      <c r="B97" s="27"/>
      <c r="C97" s="27"/>
      <c r="D97" s="27"/>
      <c r="E97" s="27"/>
      <c r="F97" s="13"/>
    </row>
    <row r="98" spans="1:6" ht="12.75">
      <c r="A98" s="27"/>
      <c r="B98" s="27"/>
      <c r="C98" s="27"/>
      <c r="D98" s="27"/>
      <c r="E98" s="27"/>
      <c r="F98" s="13"/>
    </row>
    <row r="99" spans="1:6" ht="12.75">
      <c r="A99" s="27"/>
      <c r="B99" s="27"/>
      <c r="C99" s="27"/>
      <c r="D99" s="27"/>
      <c r="E99" s="27"/>
      <c r="F99" s="13"/>
    </row>
    <row r="100" spans="1:6" ht="12.75">
      <c r="A100" s="27"/>
      <c r="B100" s="27"/>
      <c r="C100" s="27"/>
      <c r="D100" s="27"/>
      <c r="E100" s="27"/>
      <c r="F100" s="13"/>
    </row>
    <row r="101" spans="1:6" ht="12.75">
      <c r="A101" s="27"/>
      <c r="B101" s="27"/>
      <c r="C101" s="27"/>
      <c r="D101" s="27"/>
      <c r="E101" s="27"/>
      <c r="F101" s="13"/>
    </row>
    <row r="102" spans="1:6" ht="12.75">
      <c r="A102" s="27"/>
      <c r="B102" s="27"/>
      <c r="C102" s="27"/>
      <c r="D102" s="27"/>
      <c r="E102" s="27"/>
      <c r="F102" s="13"/>
    </row>
    <row r="103" spans="1:6" ht="12.75">
      <c r="A103" s="27"/>
      <c r="B103" s="27"/>
      <c r="C103" s="27"/>
      <c r="D103" s="27"/>
      <c r="E103" s="27"/>
      <c r="F103" s="13"/>
    </row>
    <row r="104" ht="12.75">
      <c r="F104" s="13"/>
    </row>
  </sheetData>
  <mergeCells count="21">
    <mergeCell ref="A44:C44"/>
    <mergeCell ref="G38:J38"/>
    <mergeCell ref="A18:E18"/>
    <mergeCell ref="A45:C45"/>
    <mergeCell ref="A29:E29"/>
    <mergeCell ref="A53:J53"/>
    <mergeCell ref="A48:J48"/>
    <mergeCell ref="A49:J49"/>
    <mergeCell ref="A51:J51"/>
    <mergeCell ref="A41:C41"/>
    <mergeCell ref="A42:C42"/>
    <mergeCell ref="A36:E36"/>
    <mergeCell ref="A54:J54"/>
    <mergeCell ref="A5:E5"/>
    <mergeCell ref="F5:J5"/>
    <mergeCell ref="A1:J1"/>
    <mergeCell ref="A2:J2"/>
    <mergeCell ref="A3:J3"/>
    <mergeCell ref="A28:E28"/>
    <mergeCell ref="A14:C14"/>
    <mergeCell ref="A15:C15"/>
  </mergeCells>
  <printOptions horizontalCentered="1" verticalCentered="1"/>
  <pageMargins left="0" right="0" top="0" bottom="0" header="0" footer="0"/>
  <pageSetup horizontalDpi="1200" verticalDpi="1200" orientation="landscape" paperSize="9" scale="70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2003-08-21T16:35:01Z</cp:lastPrinted>
  <dcterms:created xsi:type="dcterms:W3CDTF">2001-12-05T18:34:28Z</dcterms:created>
  <dcterms:modified xsi:type="dcterms:W3CDTF">2003-08-21T16:35:04Z</dcterms:modified>
  <cp:category/>
  <cp:version/>
  <cp:contentType/>
  <cp:contentStatus/>
</cp:coreProperties>
</file>